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955" activeTab="0"/>
  </bookViews>
  <sheets>
    <sheet name="World Grain Prod. and per pers." sheetId="1" r:id="rId1"/>
    <sheet name="Production_GR" sheetId="2" r:id="rId2"/>
    <sheet name="Per Capita Prod_GR" sheetId="3" r:id="rId3"/>
    <sheet name="World Grain Balance" sheetId="4" r:id="rId4"/>
    <sheet name="Balance_GR" sheetId="5" r:id="rId5"/>
    <sheet name="World Grain Ending Stocks" sheetId="6" r:id="rId6"/>
    <sheet name="Ending Stocks_GR" sheetId="7" r:id="rId7"/>
    <sheet name="Ending Stocks_Days Consu_GR" sheetId="8" r:id="rId8"/>
    <sheet name="U.S. Corn Production" sheetId="9" r:id="rId9"/>
    <sheet name="U.S. Corn_GR" sheetId="10" r:id="rId10"/>
  </sheets>
  <definedNames>
    <definedName name="_xlnm.Print_Area" localSheetId="8">'U.S. Corn Production'!$A$1:$H$37</definedName>
    <definedName name="_xlnm.Print_Area" localSheetId="3">'World Grain Balance'!$A$1:$F$55</definedName>
    <definedName name="_xlnm.Print_Area" localSheetId="5">'World Grain Ending Stocks'!$A$1:$E$55</definedName>
    <definedName name="_xlnm.Print_Area" localSheetId="0">'World Grain Prod. and per pers.'!$A$1:$D$64</definedName>
  </definedNames>
  <calcPr fullCalcOnLoad="1"/>
</workbook>
</file>

<file path=xl/sharedStrings.xml><?xml version="1.0" encoding="utf-8"?>
<sst xmlns="http://schemas.openxmlformats.org/spreadsheetml/2006/main" count="35" uniqueCount="22">
  <si>
    <t>Year</t>
  </si>
  <si>
    <t>Million Metric Tons</t>
  </si>
  <si>
    <t>Kilograms</t>
  </si>
  <si>
    <t>Production</t>
  </si>
  <si>
    <t>Consumption</t>
  </si>
  <si>
    <t>Days of Consumption</t>
  </si>
  <si>
    <t>*</t>
  </si>
  <si>
    <t>World Grain Production, Total and Per Person, 1950-2006</t>
  </si>
  <si>
    <t>Million Tons</t>
  </si>
  <si>
    <t>Production per Person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</si>
  <si>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</si>
  <si>
    <t>Stocks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</si>
  <si>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2006. </t>
    </r>
  </si>
  <si>
    <t>Exports</t>
  </si>
  <si>
    <t>World Grain Production, Consumption, and Balance, 1960-2006</t>
  </si>
  <si>
    <t>Surplus or Deficit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</si>
  <si>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12 June 2006. </t>
    </r>
  </si>
  <si>
    <t>U.S. Corn Production and Use for Fuel Ethanol and for Export, 1980-2006, with Projection to 2007</t>
  </si>
  <si>
    <t>Use for Fuel Ethanol</t>
  </si>
  <si>
    <t>* Note: 2007 projection is estimate by Lester R. Brown, Earth Policy Institute.</t>
  </si>
  <si>
    <t>World Grain Consumption and Stocks, 1960-2006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</si>
  <si>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23 March 2006.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</si>
</sst>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pers.'!$B$6:$B$62</c:f>
              <c:numCache>
                <c:ptCount val="57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823.658</c:v>
                </c:pt>
                <c:pt idx="11">
                  <c:v>799.608</c:v>
                </c:pt>
                <c:pt idx="12">
                  <c:v>850.519</c:v>
                </c:pt>
                <c:pt idx="13">
                  <c:v>857.805</c:v>
                </c:pt>
                <c:pt idx="14">
                  <c:v>906.245</c:v>
                </c:pt>
                <c:pt idx="15">
                  <c:v>904.684</c:v>
                </c:pt>
                <c:pt idx="16">
                  <c:v>988.536</c:v>
                </c:pt>
                <c:pt idx="17">
                  <c:v>1014.294</c:v>
                </c:pt>
                <c:pt idx="18">
                  <c:v>1052.526</c:v>
                </c:pt>
                <c:pt idx="19">
                  <c:v>1063.188</c:v>
                </c:pt>
                <c:pt idx="20">
                  <c:v>1078.784</c:v>
                </c:pt>
                <c:pt idx="21">
                  <c:v>1177.33</c:v>
                </c:pt>
                <c:pt idx="22">
                  <c:v>1140.666</c:v>
                </c:pt>
                <c:pt idx="23">
                  <c:v>1253.008</c:v>
                </c:pt>
                <c:pt idx="24">
                  <c:v>1203.544</c:v>
                </c:pt>
                <c:pt idx="25">
                  <c:v>1236.816</c:v>
                </c:pt>
                <c:pt idx="26">
                  <c:v>1342.207</c:v>
                </c:pt>
                <c:pt idx="27">
                  <c:v>1319.517</c:v>
                </c:pt>
                <c:pt idx="28">
                  <c:v>1445.499</c:v>
                </c:pt>
                <c:pt idx="29">
                  <c:v>1409.938</c:v>
                </c:pt>
                <c:pt idx="30">
                  <c:v>1429.337</c:v>
                </c:pt>
                <c:pt idx="31">
                  <c:v>1482.047</c:v>
                </c:pt>
                <c:pt idx="32">
                  <c:v>1533.123</c:v>
                </c:pt>
                <c:pt idx="33">
                  <c:v>1469.484</c:v>
                </c:pt>
                <c:pt idx="34">
                  <c:v>1631.812</c:v>
                </c:pt>
                <c:pt idx="35">
                  <c:v>1646.585</c:v>
                </c:pt>
                <c:pt idx="36">
                  <c:v>1664.286</c:v>
                </c:pt>
                <c:pt idx="37">
                  <c:v>1600.314</c:v>
                </c:pt>
                <c:pt idx="38">
                  <c:v>1550.263</c:v>
                </c:pt>
                <c:pt idx="39">
                  <c:v>1673.088</c:v>
                </c:pt>
                <c:pt idx="40">
                  <c:v>1767.73</c:v>
                </c:pt>
                <c:pt idx="41">
                  <c:v>1708.683</c:v>
                </c:pt>
                <c:pt idx="42">
                  <c:v>1785.026</c:v>
                </c:pt>
                <c:pt idx="43">
                  <c:v>1711.154</c:v>
                </c:pt>
                <c:pt idx="44">
                  <c:v>1756.301</c:v>
                </c:pt>
                <c:pt idx="45">
                  <c:v>1707.6</c:v>
                </c:pt>
                <c:pt idx="46">
                  <c:v>1872.541</c:v>
                </c:pt>
                <c:pt idx="47">
                  <c:v>1878.169</c:v>
                </c:pt>
                <c:pt idx="48">
                  <c:v>1875.556</c:v>
                </c:pt>
                <c:pt idx="49">
                  <c:v>1872.173</c:v>
                </c:pt>
                <c:pt idx="50">
                  <c:v>1842.466</c:v>
                </c:pt>
                <c:pt idx="51">
                  <c:v>1874.116</c:v>
                </c:pt>
                <c:pt idx="52">
                  <c:v>1820.858</c:v>
                </c:pt>
                <c:pt idx="53">
                  <c:v>1862.45</c:v>
                </c:pt>
                <c:pt idx="54">
                  <c:v>2043.878</c:v>
                </c:pt>
                <c:pt idx="55">
                  <c:v>2008.45</c:v>
                </c:pt>
                <c:pt idx="56">
                  <c:v>1984.29</c:v>
                </c:pt>
              </c:numCache>
            </c:numRef>
          </c:yVal>
          <c:smooth val="0"/>
        </c:ser>
        <c:axId val="25368975"/>
        <c:axId val="26994184"/>
      </c:scatterChart>
      <c:valAx>
        <c:axId val="2536897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4184"/>
        <c:crosses val="autoZero"/>
        <c:crossBetween val="midCat"/>
        <c:dispUnits/>
        <c:majorUnit val="10"/>
        <c:minorUnit val="1"/>
      </c:valAx>
      <c:valAx>
        <c:axId val="26994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36897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pers.'!$A$6:$A$62</c:f>
              <c:numCache>
                <c:ptCount val="5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</c:numCache>
            </c:numRef>
          </c:xVal>
          <c:yVal>
            <c:numRef>
              <c:f>'World Grain Prod. and per pers.'!$C$6:$C$62</c:f>
              <c:numCache>
                <c:ptCount val="57"/>
                <c:pt idx="0">
                  <c:v>250.44949929945588</c:v>
                </c:pt>
                <c:pt idx="1">
                  <c:v>255.21515611764366</c:v>
                </c:pt>
                <c:pt idx="2">
                  <c:v>260.19774263152516</c:v>
                </c:pt>
                <c:pt idx="3">
                  <c:v>264.9730441606706</c:v>
                </c:pt>
                <c:pt idx="4">
                  <c:v>269.5169996924552</c:v>
                </c:pt>
                <c:pt idx="5">
                  <c:v>275.25940206694787</c:v>
                </c:pt>
                <c:pt idx="6">
                  <c:v>275.3377517977988</c:v>
                </c:pt>
                <c:pt idx="7">
                  <c:v>275.6246062817926</c:v>
                </c:pt>
                <c:pt idx="8">
                  <c:v>275.40357612573786</c:v>
                </c:pt>
                <c:pt idx="9">
                  <c:v>274.6881446956034</c:v>
                </c:pt>
                <c:pt idx="10">
                  <c:v>272.39061158564095</c:v>
                </c:pt>
                <c:pt idx="11">
                  <c:v>259.3936814459463</c:v>
                </c:pt>
                <c:pt idx="12">
                  <c:v>270.57079459506747</c:v>
                </c:pt>
                <c:pt idx="13">
                  <c:v>267.53868341045273</c:v>
                </c:pt>
                <c:pt idx="14">
                  <c:v>277.04137438958855</c:v>
                </c:pt>
                <c:pt idx="15">
                  <c:v>271.0278749924355</c:v>
                </c:pt>
                <c:pt idx="16">
                  <c:v>290.17389839205185</c:v>
                </c:pt>
                <c:pt idx="17">
                  <c:v>291.69715082410755</c:v>
                </c:pt>
                <c:pt idx="18">
                  <c:v>296.54859769083805</c:v>
                </c:pt>
                <c:pt idx="19">
                  <c:v>293.49743462900256</c:v>
                </c:pt>
                <c:pt idx="20">
                  <c:v>291.8323600033328</c:v>
                </c:pt>
                <c:pt idx="21">
                  <c:v>312.15871353479645</c:v>
                </c:pt>
                <c:pt idx="22">
                  <c:v>296.4828039006832</c:v>
                </c:pt>
                <c:pt idx="23">
                  <c:v>319.37408177351654</c:v>
                </c:pt>
                <c:pt idx="24">
                  <c:v>300.9664332792939</c:v>
                </c:pt>
                <c:pt idx="25">
                  <c:v>303.60700486530806</c:v>
                </c:pt>
                <c:pt idx="26">
                  <c:v>323.6184023190844</c:v>
                </c:pt>
                <c:pt idx="27">
                  <c:v>312.6487105865115</c:v>
                </c:pt>
                <c:pt idx="28">
                  <c:v>336.6891242699338</c:v>
                </c:pt>
                <c:pt idx="29">
                  <c:v>322.86354545408744</c:v>
                </c:pt>
                <c:pt idx="30">
                  <c:v>321.7564344556136</c:v>
                </c:pt>
                <c:pt idx="31">
                  <c:v>327.9359850313698</c:v>
                </c:pt>
                <c:pt idx="32">
                  <c:v>333.44142667552296</c:v>
                </c:pt>
                <c:pt idx="33">
                  <c:v>314.118559190136</c:v>
                </c:pt>
                <c:pt idx="34">
                  <c:v>342.8071323862755</c:v>
                </c:pt>
                <c:pt idx="35">
                  <c:v>339.9263039005175</c:v>
                </c:pt>
                <c:pt idx="36">
                  <c:v>337.60733520635347</c:v>
                </c:pt>
                <c:pt idx="37">
                  <c:v>318.9775744960495</c:v>
                </c:pt>
                <c:pt idx="38">
                  <c:v>303.66560140563524</c:v>
                </c:pt>
                <c:pt idx="39">
                  <c:v>322.18418992654466</c:v>
                </c:pt>
                <c:pt idx="40">
                  <c:v>334.8278507947409</c:v>
                </c:pt>
                <c:pt idx="41">
                  <c:v>318.51607723425303</c:v>
                </c:pt>
                <c:pt idx="42">
                  <c:v>327.6451175990222</c:v>
                </c:pt>
                <c:pt idx="43">
                  <c:v>309.41420558949585</c:v>
                </c:pt>
                <c:pt idx="44">
                  <c:v>312.9743595683618</c:v>
                </c:pt>
                <c:pt idx="45">
                  <c:v>299.98139609402295</c:v>
                </c:pt>
                <c:pt idx="46">
                  <c:v>324.3935489280436</c:v>
                </c:pt>
                <c:pt idx="47">
                  <c:v>320.95681639487196</c:v>
                </c:pt>
                <c:pt idx="48">
                  <c:v>316.26103107629245</c:v>
                </c:pt>
                <c:pt idx="49">
                  <c:v>311.59654505982036</c:v>
                </c:pt>
                <c:pt idx="50">
                  <c:v>302.759707715232</c:v>
                </c:pt>
                <c:pt idx="51">
                  <c:v>304.1327689428584</c:v>
                </c:pt>
                <c:pt idx="52">
                  <c:v>291.8892542553671</c:v>
                </c:pt>
                <c:pt idx="53">
                  <c:v>294.9805085901422</c:v>
                </c:pt>
                <c:pt idx="54">
                  <c:v>319.8921567277148</c:v>
                </c:pt>
                <c:pt idx="55">
                  <c:v>310.67713368653085</c:v>
                </c:pt>
                <c:pt idx="56">
                  <c:v>303.39512831478396</c:v>
                </c:pt>
              </c:numCache>
            </c:numRef>
          </c:yVal>
          <c:smooth val="0"/>
        </c:ser>
        <c:axId val="41621065"/>
        <c:axId val="39045266"/>
      </c:scatterChart>
      <c:valAx>
        <c:axId val="4162106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45266"/>
        <c:crosses val="autoZero"/>
        <c:crossBetween val="midCat"/>
        <c:dispUnits/>
        <c:majorUnit val="10"/>
        <c:minorUnit val="1"/>
      </c:valAx>
      <c:valAx>
        <c:axId val="39045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2106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1063.188</c:v>
              </c:pt>
              <c:pt idx="10">
                <c:v>1078.784</c:v>
              </c:pt>
              <c:pt idx="11">
                <c:v>1177.33</c:v>
              </c:pt>
              <c:pt idx="12">
                <c:v>1140.666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1342.207</c:v>
              </c:pt>
              <c:pt idx="17">
                <c:v>1319.517</c:v>
              </c:pt>
              <c:pt idx="18">
                <c:v>1445.499</c:v>
              </c:pt>
              <c:pt idx="19">
                <c:v>1409.938</c:v>
              </c:pt>
              <c:pt idx="20">
                <c:v>1429.337</c:v>
              </c:pt>
              <c:pt idx="21">
                <c:v>1482.047</c:v>
              </c:pt>
              <c:pt idx="22">
                <c:v>1533.123</c:v>
              </c:pt>
              <c:pt idx="23">
                <c:v>1469.484</c:v>
              </c:pt>
              <c:pt idx="24">
                <c:v>1631.812</c:v>
              </c:pt>
              <c:pt idx="25">
                <c:v>1646.585</c:v>
              </c:pt>
              <c:pt idx="26">
                <c:v>1664.286</c:v>
              </c:pt>
              <c:pt idx="27">
                <c:v>1600.314</c:v>
              </c:pt>
              <c:pt idx="28">
                <c:v>1550.263</c:v>
              </c:pt>
              <c:pt idx="29">
                <c:v>1673.088</c:v>
              </c:pt>
              <c:pt idx="30">
                <c:v>1767.73</c:v>
              </c:pt>
              <c:pt idx="31">
                <c:v>1708.683</c:v>
              </c:pt>
              <c:pt idx="32">
                <c:v>1785.026</c:v>
              </c:pt>
              <c:pt idx="33">
                <c:v>1711.154</c:v>
              </c:pt>
              <c:pt idx="34">
                <c:v>1756.301</c:v>
              </c:pt>
              <c:pt idx="35">
                <c:v>1707.6</c:v>
              </c:pt>
              <c:pt idx="36">
                <c:v>1872.541</c:v>
              </c:pt>
              <c:pt idx="37">
                <c:v>1878.169</c:v>
              </c:pt>
              <c:pt idx="38">
                <c:v>1875.556</c:v>
              </c:pt>
              <c:pt idx="39">
                <c:v>1872.173</c:v>
              </c:pt>
              <c:pt idx="40">
                <c:v>1842.466</c:v>
              </c:pt>
              <c:pt idx="41">
                <c:v>1874.116</c:v>
              </c:pt>
              <c:pt idx="42">
                <c:v>1820.858</c:v>
              </c:pt>
              <c:pt idx="43">
                <c:v>1862.45</c:v>
              </c:pt>
              <c:pt idx="44">
                <c:v>2043.878</c:v>
              </c:pt>
              <c:pt idx="45">
                <c:v>2008.45</c:v>
              </c:pt>
              <c:pt idx="46">
                <c:v>1984.29</c:v>
              </c:pt>
            </c:numLit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15863075"/>
        <c:axId val="8549948"/>
      </c:scatterChart>
      <c:valAx>
        <c:axId val="1586307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9948"/>
        <c:crosses val="autoZero"/>
        <c:crossBetween val="midCat"/>
        <c:dispUnits/>
        <c:majorUnit val="10"/>
        <c:minorUnit val="1"/>
      </c:valAx>
      <c:valAx>
        <c:axId val="854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863075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9840669"/>
        <c:axId val="21457158"/>
      </c:scatterChart>
      <c:valAx>
        <c:axId val="984066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57158"/>
        <c:crosses val="autoZero"/>
        <c:crossBetween val="midCat"/>
        <c:dispUnits/>
        <c:majorUnit val="10"/>
        <c:minorUnit val="1"/>
      </c:valAx>
      <c:valAx>
        <c:axId val="2145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5"/>
          <c:w val="0.92325"/>
          <c:h val="0.76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Stocks'!$D$6:$D$52</c:f>
              <c:numCache>
                <c:ptCount val="47"/>
                <c:pt idx="0">
                  <c:v>90.92388091552871</c:v>
                </c:pt>
                <c:pt idx="1">
                  <c:v>81.31999554359564</c:v>
                </c:pt>
                <c:pt idx="2">
                  <c:v>82.68799460485324</c:v>
                </c:pt>
                <c:pt idx="3">
                  <c:v>82.516710869106</c:v>
                </c:pt>
                <c:pt idx="4">
                  <c:v>78.9519660648006</c:v>
                </c:pt>
                <c:pt idx="5">
                  <c:v>62.32038748495272</c:v>
                </c:pt>
                <c:pt idx="6">
                  <c:v>72.2959431149618</c:v>
                </c:pt>
                <c:pt idx="7">
                  <c:v>78.83737154556418</c:v>
                </c:pt>
                <c:pt idx="8">
                  <c:v>87.19146456115514</c:v>
                </c:pt>
                <c:pt idx="9">
                  <c:v>77.7891806318752</c:v>
                </c:pt>
                <c:pt idx="10">
                  <c:v>63.538314430398486</c:v>
                </c:pt>
                <c:pt idx="11">
                  <c:v>69.0377819669822</c:v>
                </c:pt>
                <c:pt idx="12">
                  <c:v>56.06406617834378</c:v>
                </c:pt>
                <c:pt idx="13">
                  <c:v>56.91661842285001</c:v>
                </c:pt>
                <c:pt idx="14">
                  <c:v>60.991125652031485</c:v>
                </c:pt>
                <c:pt idx="15">
                  <c:v>65.92503186578831</c:v>
                </c:pt>
                <c:pt idx="16">
                  <c:v>80.2539197952902</c:v>
                </c:pt>
                <c:pt idx="17">
                  <c:v>76.8677492793315</c:v>
                </c:pt>
                <c:pt idx="18">
                  <c:v>88.05504262829963</c:v>
                </c:pt>
                <c:pt idx="19">
                  <c:v>84.45551988602067</c:v>
                </c:pt>
                <c:pt idx="20">
                  <c:v>78.03064929762027</c:v>
                </c:pt>
                <c:pt idx="21">
                  <c:v>82.98591920260257</c:v>
                </c:pt>
                <c:pt idx="22">
                  <c:v>96.25586532932637</c:v>
                </c:pt>
                <c:pt idx="23">
                  <c:v>84.56842002174538</c:v>
                </c:pt>
                <c:pt idx="24">
                  <c:v>100.73580408854644</c:v>
                </c:pt>
                <c:pt idx="25">
                  <c:v>121.80386150065429</c:v>
                </c:pt>
                <c:pt idx="26">
                  <c:v>130.41277911109003</c:v>
                </c:pt>
                <c:pt idx="27">
                  <c:v>117.33811227890034</c:v>
                </c:pt>
                <c:pt idx="28">
                  <c:v>101.10812866406111</c:v>
                </c:pt>
                <c:pt idx="29">
                  <c:v>95.60895427342452</c:v>
                </c:pt>
                <c:pt idx="30">
                  <c:v>105.30733431882804</c:v>
                </c:pt>
                <c:pt idx="31">
                  <c:v>102.9395575212975</c:v>
                </c:pt>
                <c:pt idx="32">
                  <c:v>108.95299655931936</c:v>
                </c:pt>
                <c:pt idx="33">
                  <c:v>101.04675902691187</c:v>
                </c:pt>
                <c:pt idx="34">
                  <c:v>98.665615564409</c:v>
                </c:pt>
                <c:pt idx="35">
                  <c:v>91.3892440907758</c:v>
                </c:pt>
                <c:pt idx="36">
                  <c:v>98.24791084810441</c:v>
                </c:pt>
                <c:pt idx="37">
                  <c:v>108.45970596766324</c:v>
                </c:pt>
                <c:pt idx="38">
                  <c:v>115.5352174569674</c:v>
                </c:pt>
                <c:pt idx="39">
                  <c:v>115.66903627524509</c:v>
                </c:pt>
                <c:pt idx="40">
                  <c:v>111.40949688328826</c:v>
                </c:pt>
                <c:pt idx="41">
                  <c:v>103.55024110421306</c:v>
                </c:pt>
                <c:pt idx="42">
                  <c:v>85.34226709528613</c:v>
                </c:pt>
                <c:pt idx="43">
                  <c:v>67.42969770101719</c:v>
                </c:pt>
                <c:pt idx="44">
                  <c:v>73.68202010848924</c:v>
                </c:pt>
                <c:pt idx="45">
                  <c:v>69.11961512548342</c:v>
                </c:pt>
                <c:pt idx="46">
                  <c:v>56.958869314491835</c:v>
                </c:pt>
              </c:numCache>
            </c:numRef>
          </c:yVal>
          <c:smooth val="0"/>
        </c:ser>
        <c:axId val="58896695"/>
        <c:axId val="60308208"/>
      </c:scatterChart>
      <c:valAx>
        <c:axId val="5889669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8208"/>
        <c:crosses val="autoZero"/>
        <c:crossBetween val="midCat"/>
        <c:dispUnits/>
        <c:majorUnit val="10"/>
        <c:minorUnit val="1"/>
      </c:valAx>
      <c:valAx>
        <c:axId val="6030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89669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1980-2006, with Projection to 2007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Production'!$D$6:$D$33</c:f>
              <c:numCache>
                <c:ptCount val="28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  <c:pt idx="27">
                  <c:v>69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Production'!$E$6:$E$33</c:f>
              <c:numCache>
                <c:ptCount val="28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46.079</c:v>
                </c:pt>
                <c:pt idx="25">
                  <c:v>51.437</c:v>
                </c:pt>
                <c:pt idx="26">
                  <c:v>54.613</c:v>
                </c:pt>
                <c:pt idx="27">
                  <c:v>57</c:v>
                </c:pt>
              </c:numCache>
            </c:numRef>
          </c:yVal>
          <c:smooth val="0"/>
        </c:ser>
        <c:axId val="5902961"/>
        <c:axId val="53126650"/>
      </c:scatterChart>
      <c:valAx>
        <c:axId val="590296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6650"/>
        <c:crosses val="autoZero"/>
        <c:crossBetween val="midCat"/>
        <c:dispUnits/>
        <c:majorUnit val="5"/>
        <c:minorUnit val="1"/>
      </c:valAx>
      <c:valAx>
        <c:axId val="5312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96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0.3135</cdr:y>
    </cdr:from>
    <cdr:to>
      <cdr:x>0.07825</cdr:x>
      <cdr:y>0.63575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7162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3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0.39275</cdr:y>
    </cdr:from>
    <cdr:to>
      <cdr:x>0.7295</cdr:x>
      <cdr:y>0.43325</cdr:y>
    </cdr:to>
    <cdr:sp>
      <cdr:nvSpPr>
        <cdr:cNvPr id="2" name="TextBox 4"/>
        <cdr:cNvSpPr txBox="1">
          <a:spLocks noChangeArrowheads="1"/>
        </cdr:cNvSpPr>
      </cdr:nvSpPr>
      <cdr:spPr>
        <a:xfrm>
          <a:off x="3514725" y="19621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H78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8515625" style="2" bestFit="1" customWidth="1"/>
    <col min="3" max="3" width="19.7109375" style="10" bestFit="1" customWidth="1"/>
    <col min="4" max="4" width="13.7109375" style="0" customWidth="1"/>
    <col min="6" max="6" width="12.57421875" style="15" customWidth="1"/>
    <col min="7" max="7" width="18.28125" style="0" bestFit="1" customWidth="1"/>
    <col min="8" max="8" width="13.140625" style="10" bestFit="1" customWidth="1"/>
  </cols>
  <sheetData>
    <row r="1" ht="12.75">
      <c r="A1" s="1" t="s">
        <v>7</v>
      </c>
    </row>
    <row r="3" spans="1:8" s="24" customFormat="1" ht="12.75">
      <c r="A3" s="4" t="s">
        <v>0</v>
      </c>
      <c r="B3" s="5" t="s">
        <v>3</v>
      </c>
      <c r="C3" s="12" t="s">
        <v>9</v>
      </c>
      <c r="F3" s="25"/>
      <c r="G3" s="23"/>
      <c r="H3" s="23"/>
    </row>
    <row r="4" spans="2:8" ht="12.75">
      <c r="B4" s="2" t="s">
        <v>8</v>
      </c>
      <c r="C4" s="11" t="s">
        <v>2</v>
      </c>
      <c r="F4" s="16"/>
      <c r="G4" s="2"/>
      <c r="H4" s="11"/>
    </row>
    <row r="5" spans="3:8" ht="12.75">
      <c r="C5" s="11"/>
      <c r="F5" s="16"/>
      <c r="G5" s="2"/>
      <c r="H5" s="11"/>
    </row>
    <row r="6" spans="1:6" ht="12.75">
      <c r="A6" s="7">
        <v>1950</v>
      </c>
      <c r="B6">
        <v>631</v>
      </c>
      <c r="C6" s="10">
        <v>250.44949929945588</v>
      </c>
      <c r="F6" s="18"/>
    </row>
    <row r="7" spans="1:6" ht="12.75">
      <c r="A7" s="7">
        <f>A6+1</f>
        <v>1951</v>
      </c>
      <c r="B7">
        <v>655</v>
      </c>
      <c r="C7" s="10">
        <v>255.21515611764366</v>
      </c>
      <c r="F7" s="18"/>
    </row>
    <row r="8" spans="1:6" ht="12.75">
      <c r="A8" s="7">
        <f aca="true" t="shared" si="0" ref="A8:A15">A7+1</f>
        <v>1952</v>
      </c>
      <c r="B8">
        <v>680</v>
      </c>
      <c r="C8" s="10">
        <v>260.19774263152516</v>
      </c>
      <c r="F8" s="18"/>
    </row>
    <row r="9" spans="1:6" ht="12.75">
      <c r="A9" s="7">
        <f t="shared" si="0"/>
        <v>1953</v>
      </c>
      <c r="B9">
        <v>705</v>
      </c>
      <c r="C9" s="10">
        <v>264.9730441606706</v>
      </c>
      <c r="F9" s="18"/>
    </row>
    <row r="10" spans="1:6" ht="12.75">
      <c r="A10" s="7">
        <f t="shared" si="0"/>
        <v>1954</v>
      </c>
      <c r="B10">
        <v>730</v>
      </c>
      <c r="C10" s="10">
        <v>269.5169996924552</v>
      </c>
      <c r="F10" s="18"/>
    </row>
    <row r="11" spans="1:6" ht="12.75">
      <c r="A11" s="7">
        <f t="shared" si="0"/>
        <v>1955</v>
      </c>
      <c r="B11">
        <v>759</v>
      </c>
      <c r="C11" s="10">
        <v>275.25940206694787</v>
      </c>
      <c r="F11" s="18"/>
    </row>
    <row r="12" spans="1:6" ht="12.75">
      <c r="A12" s="7">
        <f t="shared" si="0"/>
        <v>1956</v>
      </c>
      <c r="B12">
        <v>773</v>
      </c>
      <c r="C12" s="10">
        <v>275.3377517977988</v>
      </c>
      <c r="F12" s="18"/>
    </row>
    <row r="13" spans="1:6" ht="12.75">
      <c r="A13" s="7">
        <f t="shared" si="0"/>
        <v>1957</v>
      </c>
      <c r="B13">
        <v>788</v>
      </c>
      <c r="C13" s="10">
        <v>275.6246062817926</v>
      </c>
      <c r="F13" s="18"/>
    </row>
    <row r="14" spans="1:6" ht="12.75">
      <c r="A14" s="7">
        <f t="shared" si="0"/>
        <v>1958</v>
      </c>
      <c r="B14">
        <v>802</v>
      </c>
      <c r="C14" s="10">
        <v>275.40357612573786</v>
      </c>
      <c r="F14" s="18"/>
    </row>
    <row r="15" spans="1:6" ht="12.75">
      <c r="A15" s="7">
        <f t="shared" si="0"/>
        <v>1959</v>
      </c>
      <c r="B15">
        <v>815</v>
      </c>
      <c r="C15" s="10">
        <v>274.6881446956034</v>
      </c>
      <c r="F15" s="18"/>
    </row>
    <row r="16" spans="1:6" ht="12.75">
      <c r="A16" s="7">
        <v>1960</v>
      </c>
      <c r="B16" s="18">
        <v>823.658</v>
      </c>
      <c r="C16" s="10">
        <v>272.39061158564095</v>
      </c>
      <c r="F16" s="19"/>
    </row>
    <row r="17" spans="1:6" ht="12.75">
      <c r="A17" s="7">
        <f aca="true" t="shared" si="1" ref="A17:A62">A16+1</f>
        <v>1961</v>
      </c>
      <c r="B17" s="18">
        <v>799.608</v>
      </c>
      <c r="C17" s="10">
        <v>259.3936814459463</v>
      </c>
      <c r="F17" s="19"/>
    </row>
    <row r="18" spans="1:6" ht="12.75">
      <c r="A18" s="7">
        <f>A17+1</f>
        <v>1962</v>
      </c>
      <c r="B18" s="18">
        <v>850.519</v>
      </c>
      <c r="C18" s="10">
        <v>270.57079459506747</v>
      </c>
      <c r="F18" s="19"/>
    </row>
    <row r="19" spans="1:6" ht="12.75">
      <c r="A19" s="7">
        <f t="shared" si="1"/>
        <v>1963</v>
      </c>
      <c r="B19" s="18">
        <v>857.805</v>
      </c>
      <c r="C19" s="10">
        <v>267.53868341045273</v>
      </c>
      <c r="F19" s="19"/>
    </row>
    <row r="20" spans="1:6" ht="12.75">
      <c r="A20" s="7">
        <f t="shared" si="1"/>
        <v>1964</v>
      </c>
      <c r="B20" s="18">
        <v>906.245</v>
      </c>
      <c r="C20" s="10">
        <v>277.04137438958855</v>
      </c>
      <c r="F20" s="19"/>
    </row>
    <row r="21" spans="1:6" ht="12.75">
      <c r="A21" s="7">
        <f t="shared" si="1"/>
        <v>1965</v>
      </c>
      <c r="B21" s="18">
        <v>904.684</v>
      </c>
      <c r="C21" s="10">
        <v>271.0278749924355</v>
      </c>
      <c r="F21" s="19"/>
    </row>
    <row r="22" spans="1:6" ht="12.75">
      <c r="A22" s="7">
        <f>A21+1</f>
        <v>1966</v>
      </c>
      <c r="B22" s="18">
        <v>988.536</v>
      </c>
      <c r="C22" s="10">
        <v>290.17389839205185</v>
      </c>
      <c r="F22" s="19"/>
    </row>
    <row r="23" spans="1:6" ht="12.75">
      <c r="A23" s="7">
        <f t="shared" si="1"/>
        <v>1967</v>
      </c>
      <c r="B23" s="18">
        <v>1014.294</v>
      </c>
      <c r="C23" s="10">
        <v>291.69715082410755</v>
      </c>
      <c r="F23" s="19"/>
    </row>
    <row r="24" spans="1:6" ht="12.75">
      <c r="A24" s="7">
        <f t="shared" si="1"/>
        <v>1968</v>
      </c>
      <c r="B24" s="18">
        <v>1052.526</v>
      </c>
      <c r="C24" s="10">
        <v>296.54859769083805</v>
      </c>
      <c r="F24" s="19"/>
    </row>
    <row r="25" spans="1:6" ht="12.75">
      <c r="A25" s="7">
        <f t="shared" si="1"/>
        <v>1969</v>
      </c>
      <c r="B25" s="18">
        <v>1063.188</v>
      </c>
      <c r="C25" s="10">
        <v>293.49743462900256</v>
      </c>
      <c r="F25" s="19"/>
    </row>
    <row r="26" spans="1:6" ht="12.75">
      <c r="A26" s="7">
        <f t="shared" si="1"/>
        <v>1970</v>
      </c>
      <c r="B26" s="18">
        <v>1078.784</v>
      </c>
      <c r="C26" s="10">
        <v>291.8323600033328</v>
      </c>
      <c r="F26" s="19"/>
    </row>
    <row r="27" spans="1:6" ht="12.75">
      <c r="A27" s="7">
        <f t="shared" si="1"/>
        <v>1971</v>
      </c>
      <c r="B27" s="18">
        <v>1177.33</v>
      </c>
      <c r="C27" s="10">
        <v>312.15871353479645</v>
      </c>
      <c r="F27" s="19"/>
    </row>
    <row r="28" spans="1:6" ht="12.75">
      <c r="A28" s="7">
        <f t="shared" si="1"/>
        <v>1972</v>
      </c>
      <c r="B28" s="18">
        <v>1140.666</v>
      </c>
      <c r="C28" s="10">
        <v>296.4828039006832</v>
      </c>
      <c r="F28" s="19"/>
    </row>
    <row r="29" spans="1:6" ht="12.75">
      <c r="A29" s="7">
        <f t="shared" si="1"/>
        <v>1973</v>
      </c>
      <c r="B29" s="18">
        <v>1253.008</v>
      </c>
      <c r="C29" s="10">
        <v>319.37408177351654</v>
      </c>
      <c r="F29" s="19"/>
    </row>
    <row r="30" spans="1:6" ht="12.75">
      <c r="A30" s="7">
        <f t="shared" si="1"/>
        <v>1974</v>
      </c>
      <c r="B30" s="18">
        <v>1203.544</v>
      </c>
      <c r="C30" s="10">
        <v>300.9664332792939</v>
      </c>
      <c r="F30" s="19"/>
    </row>
    <row r="31" spans="1:6" ht="12.75">
      <c r="A31" s="7">
        <f t="shared" si="1"/>
        <v>1975</v>
      </c>
      <c r="B31" s="18">
        <v>1236.816</v>
      </c>
      <c r="C31" s="10">
        <v>303.60700486530806</v>
      </c>
      <c r="F31" s="19"/>
    </row>
    <row r="32" spans="1:6" ht="12.75">
      <c r="A32" s="7">
        <f t="shared" si="1"/>
        <v>1976</v>
      </c>
      <c r="B32" s="18">
        <v>1342.207</v>
      </c>
      <c r="C32" s="10">
        <v>323.6184023190844</v>
      </c>
      <c r="F32" s="19"/>
    </row>
    <row r="33" spans="1:6" ht="12.75">
      <c r="A33" s="7">
        <f t="shared" si="1"/>
        <v>1977</v>
      </c>
      <c r="B33" s="18">
        <v>1319.517</v>
      </c>
      <c r="C33" s="10">
        <v>312.6487105865115</v>
      </c>
      <c r="F33" s="19"/>
    </row>
    <row r="34" spans="1:6" ht="12.75">
      <c r="A34" s="7">
        <f t="shared" si="1"/>
        <v>1978</v>
      </c>
      <c r="B34" s="18">
        <v>1445.499</v>
      </c>
      <c r="C34" s="10">
        <v>336.6891242699338</v>
      </c>
      <c r="F34" s="19"/>
    </row>
    <row r="35" spans="1:6" ht="12.75">
      <c r="A35" s="7">
        <f t="shared" si="1"/>
        <v>1979</v>
      </c>
      <c r="B35" s="18">
        <v>1409.938</v>
      </c>
      <c r="C35" s="10">
        <v>322.86354545408744</v>
      </c>
      <c r="F35" s="19"/>
    </row>
    <row r="36" spans="1:6" ht="12.75">
      <c r="A36" s="7">
        <f t="shared" si="1"/>
        <v>1980</v>
      </c>
      <c r="B36" s="18">
        <v>1429.337</v>
      </c>
      <c r="C36" s="10">
        <v>321.7564344556136</v>
      </c>
      <c r="F36" s="19"/>
    </row>
    <row r="37" spans="1:6" ht="12.75">
      <c r="A37" s="7">
        <f t="shared" si="1"/>
        <v>1981</v>
      </c>
      <c r="B37" s="18">
        <v>1482.047</v>
      </c>
      <c r="C37" s="10">
        <v>327.9359850313698</v>
      </c>
      <c r="F37" s="19"/>
    </row>
    <row r="38" spans="1:6" ht="12.75">
      <c r="A38" s="7">
        <f t="shared" si="1"/>
        <v>1982</v>
      </c>
      <c r="B38" s="18">
        <v>1533.123</v>
      </c>
      <c r="C38" s="10">
        <v>333.44142667552296</v>
      </c>
      <c r="F38" s="19"/>
    </row>
    <row r="39" spans="1:6" ht="12.75">
      <c r="A39" s="7">
        <f t="shared" si="1"/>
        <v>1983</v>
      </c>
      <c r="B39" s="18">
        <v>1469.484</v>
      </c>
      <c r="C39" s="10">
        <v>314.118559190136</v>
      </c>
      <c r="F39" s="19"/>
    </row>
    <row r="40" spans="1:6" ht="12.75">
      <c r="A40" s="7">
        <f t="shared" si="1"/>
        <v>1984</v>
      </c>
      <c r="B40" s="18">
        <v>1631.812</v>
      </c>
      <c r="C40" s="10">
        <v>342.8071323862755</v>
      </c>
      <c r="F40" s="19"/>
    </row>
    <row r="41" spans="1:6" ht="12.75">
      <c r="A41" s="7">
        <f t="shared" si="1"/>
        <v>1985</v>
      </c>
      <c r="B41" s="18">
        <v>1646.585</v>
      </c>
      <c r="C41" s="10">
        <v>339.9263039005175</v>
      </c>
      <c r="F41" s="19"/>
    </row>
    <row r="42" spans="1:6" ht="12.75">
      <c r="A42" s="7">
        <f t="shared" si="1"/>
        <v>1986</v>
      </c>
      <c r="B42" s="18">
        <v>1664.286</v>
      </c>
      <c r="C42" s="10">
        <v>337.60733520635347</v>
      </c>
      <c r="F42" s="19"/>
    </row>
    <row r="43" spans="1:6" ht="12.75">
      <c r="A43" s="7">
        <f t="shared" si="1"/>
        <v>1987</v>
      </c>
      <c r="B43" s="18">
        <v>1600.314</v>
      </c>
      <c r="C43" s="10">
        <v>318.9775744960495</v>
      </c>
      <c r="F43" s="19"/>
    </row>
    <row r="44" spans="1:6" ht="12.75">
      <c r="A44" s="7">
        <f t="shared" si="1"/>
        <v>1988</v>
      </c>
      <c r="B44" s="18">
        <v>1550.263</v>
      </c>
      <c r="C44" s="10">
        <v>303.66560140563524</v>
      </c>
      <c r="F44" s="19"/>
    </row>
    <row r="45" spans="1:6" ht="12.75">
      <c r="A45" s="7">
        <f t="shared" si="1"/>
        <v>1989</v>
      </c>
      <c r="B45" s="18">
        <v>1673.088</v>
      </c>
      <c r="C45" s="10">
        <v>322.18418992654466</v>
      </c>
      <c r="F45" s="19"/>
    </row>
    <row r="46" spans="1:6" ht="12.75">
      <c r="A46" s="7">
        <f t="shared" si="1"/>
        <v>1990</v>
      </c>
      <c r="B46" s="18">
        <v>1767.73</v>
      </c>
      <c r="C46" s="10">
        <v>334.8278507947409</v>
      </c>
      <c r="F46" s="19"/>
    </row>
    <row r="47" spans="1:6" ht="12.75">
      <c r="A47" s="7">
        <f t="shared" si="1"/>
        <v>1991</v>
      </c>
      <c r="B47" s="18">
        <v>1708.683</v>
      </c>
      <c r="C47" s="10">
        <v>318.51607723425303</v>
      </c>
      <c r="F47" s="19"/>
    </row>
    <row r="48" spans="1:6" ht="12.75">
      <c r="A48" s="7">
        <f t="shared" si="1"/>
        <v>1992</v>
      </c>
      <c r="B48" s="18">
        <v>1785.026</v>
      </c>
      <c r="C48" s="10">
        <v>327.6451175990222</v>
      </c>
      <c r="F48" s="19"/>
    </row>
    <row r="49" spans="1:6" ht="12.75">
      <c r="A49" s="7">
        <f t="shared" si="1"/>
        <v>1993</v>
      </c>
      <c r="B49" s="18">
        <v>1711.154</v>
      </c>
      <c r="C49" s="10">
        <v>309.41420558949585</v>
      </c>
      <c r="F49" s="19"/>
    </row>
    <row r="50" spans="1:6" ht="12.75">
      <c r="A50" s="7">
        <f t="shared" si="1"/>
        <v>1994</v>
      </c>
      <c r="B50" s="18">
        <v>1756.301</v>
      </c>
      <c r="C50" s="10">
        <v>312.9743595683618</v>
      </c>
      <c r="F50" s="19"/>
    </row>
    <row r="51" spans="1:6" ht="12.75">
      <c r="A51" s="7">
        <f t="shared" si="1"/>
        <v>1995</v>
      </c>
      <c r="B51" s="18">
        <v>1707.6</v>
      </c>
      <c r="C51" s="10">
        <v>299.98139609402295</v>
      </c>
      <c r="F51" s="19"/>
    </row>
    <row r="52" spans="1:6" ht="12.75">
      <c r="A52" s="7">
        <f t="shared" si="1"/>
        <v>1996</v>
      </c>
      <c r="B52" s="18">
        <v>1872.541</v>
      </c>
      <c r="C52" s="10">
        <v>324.3935489280436</v>
      </c>
      <c r="F52" s="19"/>
    </row>
    <row r="53" spans="1:6" ht="12.75">
      <c r="A53" s="7">
        <f t="shared" si="1"/>
        <v>1997</v>
      </c>
      <c r="B53" s="18">
        <v>1878.169</v>
      </c>
      <c r="C53" s="10">
        <v>320.95681639487196</v>
      </c>
      <c r="F53" s="19"/>
    </row>
    <row r="54" spans="1:6" ht="12.75">
      <c r="A54" s="7">
        <f t="shared" si="1"/>
        <v>1998</v>
      </c>
      <c r="B54" s="18">
        <v>1875.556</v>
      </c>
      <c r="C54" s="10">
        <v>316.26103107629245</v>
      </c>
      <c r="F54" s="19"/>
    </row>
    <row r="55" spans="1:6" ht="12.75">
      <c r="A55" s="7">
        <f t="shared" si="1"/>
        <v>1999</v>
      </c>
      <c r="B55" s="18">
        <v>1872.173</v>
      </c>
      <c r="C55" s="10">
        <v>311.59654505982036</v>
      </c>
      <c r="F55" s="19"/>
    </row>
    <row r="56" spans="1:6" ht="12.75">
      <c r="A56" s="7">
        <f t="shared" si="1"/>
        <v>2000</v>
      </c>
      <c r="B56" s="18">
        <v>1842.466</v>
      </c>
      <c r="C56" s="10">
        <v>302.759707715232</v>
      </c>
      <c r="F56" s="19"/>
    </row>
    <row r="57" spans="1:6" ht="12.75">
      <c r="A57" s="7">
        <f t="shared" si="1"/>
        <v>2001</v>
      </c>
      <c r="B57" s="18">
        <v>1874.116</v>
      </c>
      <c r="C57" s="10">
        <v>304.1327689428584</v>
      </c>
      <c r="F57" s="19"/>
    </row>
    <row r="58" spans="1:6" ht="12.75">
      <c r="A58" s="7">
        <f t="shared" si="1"/>
        <v>2002</v>
      </c>
      <c r="B58" s="18">
        <v>1820.858</v>
      </c>
      <c r="C58" s="10">
        <v>291.8892542553671</v>
      </c>
      <c r="F58" s="19"/>
    </row>
    <row r="59" spans="1:6" ht="12.75">
      <c r="A59" s="7">
        <f t="shared" si="1"/>
        <v>2003</v>
      </c>
      <c r="B59" s="18">
        <v>1862.45</v>
      </c>
      <c r="C59" s="10">
        <v>294.9805085901422</v>
      </c>
      <c r="F59" s="19"/>
    </row>
    <row r="60" spans="1:6" ht="12.75">
      <c r="A60" s="7">
        <f t="shared" si="1"/>
        <v>2004</v>
      </c>
      <c r="B60" s="18">
        <v>2043.878</v>
      </c>
      <c r="C60" s="10">
        <v>319.8921567277148</v>
      </c>
      <c r="F60" s="19"/>
    </row>
    <row r="61" spans="1:6" ht="12.75">
      <c r="A61" s="7">
        <f t="shared" si="1"/>
        <v>2005</v>
      </c>
      <c r="B61" s="18">
        <v>2008.45</v>
      </c>
      <c r="C61" s="10">
        <v>310.67713368653085</v>
      </c>
      <c r="F61" s="19"/>
    </row>
    <row r="62" spans="1:6" ht="12.75">
      <c r="A62" s="4">
        <f t="shared" si="1"/>
        <v>2006</v>
      </c>
      <c r="B62" s="26">
        <v>1984.29</v>
      </c>
      <c r="C62" s="27">
        <v>303.39512831478396</v>
      </c>
      <c r="F62" s="19"/>
    </row>
    <row r="64" spans="1:4" ht="101.25" customHeight="1">
      <c r="A64" s="34" t="s">
        <v>10</v>
      </c>
      <c r="B64" s="34"/>
      <c r="C64" s="34"/>
      <c r="D64" s="34"/>
    </row>
    <row r="65" ht="12.75">
      <c r="A65" s="20"/>
    </row>
    <row r="67" ht="12.75">
      <c r="A67" s="9"/>
    </row>
    <row r="70" ht="12.75">
      <c r="A70" s="9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D60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8" bestFit="1" customWidth="1"/>
  </cols>
  <sheetData>
    <row r="1" spans="1:2" ht="12.75">
      <c r="A1" s="1" t="s">
        <v>14</v>
      </c>
      <c r="B1" s="1"/>
    </row>
    <row r="3" spans="1:4" s="24" customFormat="1" ht="12.75">
      <c r="A3" s="4" t="s">
        <v>0</v>
      </c>
      <c r="B3" s="5" t="s">
        <v>3</v>
      </c>
      <c r="C3" s="5" t="s">
        <v>4</v>
      </c>
      <c r="D3" s="21" t="s">
        <v>15</v>
      </c>
    </row>
    <row r="4" spans="2:4" ht="12.75">
      <c r="B4" s="2" t="s">
        <v>1</v>
      </c>
      <c r="C4" s="2" t="s">
        <v>1</v>
      </c>
      <c r="D4" s="3" t="s">
        <v>1</v>
      </c>
    </row>
    <row r="6" spans="1:4" ht="12.75">
      <c r="A6" s="7">
        <v>1960</v>
      </c>
      <c r="B6" s="18">
        <v>823.658</v>
      </c>
      <c r="C6" s="19">
        <v>815.354</v>
      </c>
      <c r="D6" s="8">
        <f aca="true" t="shared" si="0" ref="D6:D52">B6-C6</f>
        <v>8.303999999999974</v>
      </c>
    </row>
    <row r="7" spans="1:4" ht="12.75">
      <c r="A7" s="7">
        <f aca="true" t="shared" si="1" ref="A7:A52">A6+1</f>
        <v>1961</v>
      </c>
      <c r="B7" s="18">
        <v>799.608</v>
      </c>
      <c r="C7" s="19">
        <v>816.802</v>
      </c>
      <c r="D7" s="8">
        <f t="shared" si="0"/>
        <v>-17.194000000000074</v>
      </c>
    </row>
    <row r="8" spans="1:4" ht="12.75">
      <c r="A8" s="7">
        <f t="shared" si="1"/>
        <v>1962</v>
      </c>
      <c r="B8" s="18">
        <v>850.519</v>
      </c>
      <c r="C8" s="19">
        <v>837.79</v>
      </c>
      <c r="D8" s="8">
        <f t="shared" si="0"/>
        <v>12.729000000000042</v>
      </c>
    </row>
    <row r="9" spans="1:4" ht="12.75">
      <c r="A9" s="7">
        <f t="shared" si="1"/>
        <v>1963</v>
      </c>
      <c r="B9" s="18">
        <v>857.805</v>
      </c>
      <c r="C9" s="19">
        <v>852.14</v>
      </c>
      <c r="D9" s="8">
        <f t="shared" si="0"/>
        <v>5.664999999999964</v>
      </c>
    </row>
    <row r="10" spans="1:4" ht="12.75">
      <c r="A10" s="7">
        <f t="shared" si="1"/>
        <v>1964</v>
      </c>
      <c r="B10" s="18">
        <v>906.245</v>
      </c>
      <c r="C10" s="19">
        <v>895.825</v>
      </c>
      <c r="D10" s="8">
        <f t="shared" si="0"/>
        <v>10.419999999999959</v>
      </c>
    </row>
    <row r="11" spans="1:4" ht="12.75">
      <c r="A11" s="7">
        <f t="shared" si="1"/>
        <v>1965</v>
      </c>
      <c r="B11" s="18">
        <v>904.684</v>
      </c>
      <c r="C11" s="19">
        <v>932.062</v>
      </c>
      <c r="D11" s="8">
        <f t="shared" si="0"/>
        <v>-27.378000000000043</v>
      </c>
    </row>
    <row r="12" spans="1:4" ht="12.75">
      <c r="A12" s="7">
        <f t="shared" si="1"/>
        <v>1966</v>
      </c>
      <c r="B12" s="18">
        <v>988.536</v>
      </c>
      <c r="C12" s="19">
        <v>956.596</v>
      </c>
      <c r="D12" s="8">
        <f t="shared" si="0"/>
        <v>31.93999999999994</v>
      </c>
    </row>
    <row r="13" spans="1:4" ht="12.75">
      <c r="A13" s="7">
        <f t="shared" si="1"/>
        <v>1967</v>
      </c>
      <c r="B13" s="18">
        <v>1014.294</v>
      </c>
      <c r="C13" s="19">
        <v>987.607</v>
      </c>
      <c r="D13" s="8">
        <f t="shared" si="0"/>
        <v>26.687000000000012</v>
      </c>
    </row>
    <row r="14" spans="1:4" ht="12.75">
      <c r="A14" s="7">
        <f t="shared" si="1"/>
        <v>1968</v>
      </c>
      <c r="B14" s="18">
        <v>1052.526</v>
      </c>
      <c r="C14" s="19">
        <v>1020.053</v>
      </c>
      <c r="D14" s="8">
        <f t="shared" si="0"/>
        <v>32.47300000000007</v>
      </c>
    </row>
    <row r="15" spans="1:4" ht="12.75">
      <c r="A15" s="7">
        <f t="shared" si="1"/>
        <v>1969</v>
      </c>
      <c r="B15" s="18">
        <v>1063.188</v>
      </c>
      <c r="C15" s="19">
        <v>1068.787</v>
      </c>
      <c r="D15" s="8">
        <f t="shared" si="0"/>
        <v>-5.598999999999933</v>
      </c>
    </row>
    <row r="16" spans="1:4" ht="12.75">
      <c r="A16" s="7">
        <f t="shared" si="1"/>
        <v>1970</v>
      </c>
      <c r="B16" s="18">
        <v>1078.784</v>
      </c>
      <c r="C16" s="19">
        <v>1108.029</v>
      </c>
      <c r="D16" s="8">
        <f t="shared" si="0"/>
        <v>-29.24499999999989</v>
      </c>
    </row>
    <row r="17" spans="1:4" ht="12.75">
      <c r="A17" s="7">
        <f t="shared" si="1"/>
        <v>1971</v>
      </c>
      <c r="B17" s="18">
        <v>1177.33</v>
      </c>
      <c r="C17" s="19">
        <v>1150.046</v>
      </c>
      <c r="D17" s="8">
        <f t="shared" si="0"/>
        <v>27.283999999999878</v>
      </c>
    </row>
    <row r="18" spans="1:4" ht="12.75">
      <c r="A18" s="7">
        <f t="shared" si="1"/>
        <v>1972</v>
      </c>
      <c r="B18" s="18">
        <v>1140.666</v>
      </c>
      <c r="C18" s="19">
        <v>1173.677</v>
      </c>
      <c r="D18" s="8">
        <f t="shared" si="0"/>
        <v>-33.01099999999997</v>
      </c>
    </row>
    <row r="19" spans="1:4" ht="12.75">
      <c r="A19" s="7">
        <f t="shared" si="1"/>
        <v>1973</v>
      </c>
      <c r="B19" s="18">
        <v>1253.008</v>
      </c>
      <c r="C19" s="19">
        <v>1229.864</v>
      </c>
      <c r="D19" s="8">
        <f t="shared" si="0"/>
        <v>23.144000000000005</v>
      </c>
    </row>
    <row r="20" spans="1:4" ht="12.75">
      <c r="A20" s="7">
        <f t="shared" si="1"/>
        <v>1974</v>
      </c>
      <c r="B20" s="18">
        <v>1203.544</v>
      </c>
      <c r="C20" s="19">
        <v>1190.51</v>
      </c>
      <c r="D20" s="8">
        <f t="shared" si="0"/>
        <v>13.034000000000106</v>
      </c>
    </row>
    <row r="21" spans="1:4" ht="12.75">
      <c r="A21" s="7">
        <f t="shared" si="1"/>
        <v>1975</v>
      </c>
      <c r="B21" s="18">
        <v>1236.816</v>
      </c>
      <c r="C21" s="19">
        <v>1212.115</v>
      </c>
      <c r="D21" s="8">
        <f t="shared" si="0"/>
        <v>24.701000000000022</v>
      </c>
    </row>
    <row r="22" spans="1:4" ht="12.75">
      <c r="A22" s="7">
        <f t="shared" si="1"/>
        <v>1976</v>
      </c>
      <c r="B22" s="18">
        <v>1342.207</v>
      </c>
      <c r="C22" s="19">
        <v>1273.217</v>
      </c>
      <c r="D22" s="8">
        <f t="shared" si="0"/>
        <v>68.99000000000001</v>
      </c>
    </row>
    <row r="23" spans="1:4" ht="12.75">
      <c r="A23" s="7">
        <f t="shared" si="1"/>
        <v>1977</v>
      </c>
      <c r="B23" s="18">
        <v>1319.517</v>
      </c>
      <c r="C23" s="19">
        <v>1319.955</v>
      </c>
      <c r="D23" s="8">
        <f t="shared" si="0"/>
        <v>-0.4379999999998745</v>
      </c>
    </row>
    <row r="24" spans="1:4" ht="12.75">
      <c r="A24" s="7">
        <f t="shared" si="1"/>
        <v>1978</v>
      </c>
      <c r="B24" s="18">
        <v>1445.499</v>
      </c>
      <c r="C24" s="19">
        <v>1380.421</v>
      </c>
      <c r="D24" s="8">
        <f t="shared" si="0"/>
        <v>65.07799999999997</v>
      </c>
    </row>
    <row r="25" spans="1:4" ht="12.75">
      <c r="A25" s="7">
        <f t="shared" si="1"/>
        <v>1979</v>
      </c>
      <c r="B25" s="18">
        <v>1409.938</v>
      </c>
      <c r="C25" s="19">
        <v>1416.397</v>
      </c>
      <c r="D25" s="8">
        <f t="shared" si="0"/>
        <v>-6.458999999999833</v>
      </c>
    </row>
    <row r="26" spans="1:4" ht="12.75">
      <c r="A26" s="7">
        <f t="shared" si="1"/>
        <v>1980</v>
      </c>
      <c r="B26" s="18">
        <v>1429.337</v>
      </c>
      <c r="C26" s="19">
        <v>1440.033</v>
      </c>
      <c r="D26" s="8">
        <f t="shared" si="0"/>
        <v>-10.695999999999913</v>
      </c>
    </row>
    <row r="27" spans="1:4" ht="12.75">
      <c r="A27" s="7">
        <f t="shared" si="1"/>
        <v>1981</v>
      </c>
      <c r="B27" s="18">
        <v>1482.047</v>
      </c>
      <c r="C27" s="19">
        <v>1457.943</v>
      </c>
      <c r="D27" s="8">
        <f t="shared" si="0"/>
        <v>24.104000000000042</v>
      </c>
    </row>
    <row r="28" spans="1:4" ht="12.75">
      <c r="A28" s="7">
        <f t="shared" si="1"/>
        <v>1982</v>
      </c>
      <c r="B28" s="18">
        <v>1533.123</v>
      </c>
      <c r="C28" s="19">
        <v>1474.768</v>
      </c>
      <c r="D28" s="8">
        <f t="shared" si="0"/>
        <v>58.35500000000002</v>
      </c>
    </row>
    <row r="29" spans="1:4" ht="12.75">
      <c r="A29" s="7">
        <f t="shared" si="1"/>
        <v>1983</v>
      </c>
      <c r="B29" s="18">
        <v>1469.484</v>
      </c>
      <c r="C29" s="19">
        <v>1501.008</v>
      </c>
      <c r="D29" s="8">
        <f t="shared" si="0"/>
        <v>-31.524000000000115</v>
      </c>
    </row>
    <row r="30" spans="1:4" ht="12.75">
      <c r="A30" s="7">
        <f t="shared" si="1"/>
        <v>1984</v>
      </c>
      <c r="B30" s="18">
        <v>1631.812</v>
      </c>
      <c r="C30" s="19">
        <v>1549.108</v>
      </c>
      <c r="D30" s="8">
        <f t="shared" si="0"/>
        <v>82.70399999999995</v>
      </c>
    </row>
    <row r="31" spans="1:4" ht="12.75">
      <c r="A31" s="7">
        <f t="shared" si="1"/>
        <v>1985</v>
      </c>
      <c r="B31" s="18">
        <v>1646.585</v>
      </c>
      <c r="C31" s="19">
        <v>1552.816</v>
      </c>
      <c r="D31" s="8">
        <f t="shared" si="0"/>
        <v>93.769</v>
      </c>
    </row>
    <row r="32" spans="1:4" ht="12.75">
      <c r="A32" s="7">
        <f t="shared" si="1"/>
        <v>1986</v>
      </c>
      <c r="B32" s="18">
        <v>1664.286</v>
      </c>
      <c r="C32" s="19">
        <v>1601.692</v>
      </c>
      <c r="D32" s="8">
        <f t="shared" si="0"/>
        <v>62.59400000000005</v>
      </c>
    </row>
    <row r="33" spans="1:4" ht="12.75">
      <c r="A33" s="7">
        <f t="shared" si="1"/>
        <v>1987</v>
      </c>
      <c r="B33" s="18">
        <v>1600.314</v>
      </c>
      <c r="C33" s="19">
        <v>1640.041</v>
      </c>
      <c r="D33" s="8">
        <f t="shared" si="0"/>
        <v>-39.72699999999986</v>
      </c>
    </row>
    <row r="34" spans="1:4" ht="12.75">
      <c r="A34" s="7">
        <f t="shared" si="1"/>
        <v>1988</v>
      </c>
      <c r="B34" s="18">
        <v>1550.263</v>
      </c>
      <c r="C34" s="19">
        <v>1621.152</v>
      </c>
      <c r="D34" s="8">
        <f t="shared" si="0"/>
        <v>-70.88900000000012</v>
      </c>
    </row>
    <row r="35" spans="1:4" ht="12.75">
      <c r="A35" s="7">
        <f t="shared" si="1"/>
        <v>1989</v>
      </c>
      <c r="B35" s="18">
        <v>1673.088</v>
      </c>
      <c r="C35" s="19">
        <v>1677.121</v>
      </c>
      <c r="D35" s="8">
        <f t="shared" si="0"/>
        <v>-4.033000000000129</v>
      </c>
    </row>
    <row r="36" spans="1:4" ht="12.75">
      <c r="A36" s="7">
        <f t="shared" si="1"/>
        <v>1990</v>
      </c>
      <c r="B36" s="18">
        <v>1767.73</v>
      </c>
      <c r="C36" s="19">
        <v>1706.757</v>
      </c>
      <c r="D36" s="8">
        <f t="shared" si="0"/>
        <v>60.972999999999956</v>
      </c>
    </row>
    <row r="37" spans="1:4" ht="12.75">
      <c r="A37" s="7">
        <f t="shared" si="1"/>
        <v>1991</v>
      </c>
      <c r="B37" s="18">
        <v>1708.683</v>
      </c>
      <c r="C37" s="19">
        <v>1713.348</v>
      </c>
      <c r="D37" s="8">
        <f t="shared" si="0"/>
        <v>-4.664999999999964</v>
      </c>
    </row>
    <row r="38" spans="1:4" ht="12.75">
      <c r="A38" s="7">
        <f t="shared" si="1"/>
        <v>1992</v>
      </c>
      <c r="B38" s="18">
        <v>1785.026</v>
      </c>
      <c r="C38" s="19">
        <v>1736.575</v>
      </c>
      <c r="D38" s="8">
        <f t="shared" si="0"/>
        <v>48.45100000000002</v>
      </c>
    </row>
    <row r="39" spans="1:4" ht="12.75">
      <c r="A39" s="7">
        <f t="shared" si="1"/>
        <v>1993</v>
      </c>
      <c r="B39" s="18">
        <v>1711.154</v>
      </c>
      <c r="C39" s="19">
        <v>1739.493</v>
      </c>
      <c r="D39" s="8">
        <f t="shared" si="0"/>
        <v>-28.338999999999942</v>
      </c>
    </row>
    <row r="40" spans="1:4" ht="12.75">
      <c r="A40" s="7">
        <f t="shared" si="1"/>
        <v>1994</v>
      </c>
      <c r="B40" s="18">
        <v>1756.301</v>
      </c>
      <c r="C40" s="19">
        <v>1762.277</v>
      </c>
      <c r="D40" s="8">
        <f t="shared" si="0"/>
        <v>-5.976000000000113</v>
      </c>
    </row>
    <row r="41" spans="1:4" ht="12.75">
      <c r="A41" s="7">
        <f t="shared" si="1"/>
        <v>1995</v>
      </c>
      <c r="B41" s="18">
        <v>1707.6</v>
      </c>
      <c r="C41" s="19">
        <v>1739.23</v>
      </c>
      <c r="D41" s="8">
        <f t="shared" si="0"/>
        <v>-31.63000000000011</v>
      </c>
    </row>
    <row r="42" spans="1:4" ht="12.75">
      <c r="A42" s="7">
        <f t="shared" si="1"/>
        <v>1996</v>
      </c>
      <c r="B42" s="18">
        <v>1872.541</v>
      </c>
      <c r="C42" s="19">
        <v>1808.15</v>
      </c>
      <c r="D42" s="8">
        <f t="shared" si="0"/>
        <v>64.39099999999985</v>
      </c>
    </row>
    <row r="43" spans="1:4" ht="12.75">
      <c r="A43" s="7">
        <f t="shared" si="1"/>
        <v>1997</v>
      </c>
      <c r="B43" s="18">
        <v>1878.169</v>
      </c>
      <c r="C43" s="19">
        <v>1820.344</v>
      </c>
      <c r="D43" s="8">
        <f t="shared" si="0"/>
        <v>57.825000000000045</v>
      </c>
    </row>
    <row r="44" spans="1:4" ht="12.75">
      <c r="A44" s="7">
        <f t="shared" si="1"/>
        <v>1998</v>
      </c>
      <c r="B44" s="18">
        <v>1875.556</v>
      </c>
      <c r="C44" s="19">
        <v>1834.133</v>
      </c>
      <c r="D44" s="8">
        <f t="shared" si="0"/>
        <v>41.423</v>
      </c>
    </row>
    <row r="45" spans="1:4" ht="12.75">
      <c r="A45" s="7">
        <f t="shared" si="1"/>
        <v>1999</v>
      </c>
      <c r="B45" s="18">
        <v>1872.173</v>
      </c>
      <c r="C45" s="19">
        <v>1853.33</v>
      </c>
      <c r="D45" s="8">
        <f t="shared" si="0"/>
        <v>18.843000000000075</v>
      </c>
    </row>
    <row r="46" spans="1:4" ht="12.75">
      <c r="A46" s="7">
        <f t="shared" si="1"/>
        <v>2000</v>
      </c>
      <c r="B46" s="18">
        <v>1842.466</v>
      </c>
      <c r="C46" s="19">
        <v>1856.925</v>
      </c>
      <c r="D46" s="8">
        <f t="shared" si="0"/>
        <v>-14.45900000000006</v>
      </c>
    </row>
    <row r="47" spans="1:4" ht="12.75">
      <c r="A47" s="7">
        <f t="shared" si="1"/>
        <v>2001</v>
      </c>
      <c r="B47" s="18">
        <v>1874.116</v>
      </c>
      <c r="C47" s="19">
        <v>1898.764</v>
      </c>
      <c r="D47" s="8">
        <f t="shared" si="0"/>
        <v>-24.64799999999991</v>
      </c>
    </row>
    <row r="48" spans="1:4" ht="12.75">
      <c r="A48" s="7">
        <f t="shared" si="1"/>
        <v>2002</v>
      </c>
      <c r="B48" s="18">
        <v>1820.858</v>
      </c>
      <c r="C48" s="19">
        <v>1909.386</v>
      </c>
      <c r="D48" s="8">
        <f t="shared" si="0"/>
        <v>-88.52800000000002</v>
      </c>
    </row>
    <row r="49" spans="1:4" ht="12.75">
      <c r="A49" s="7">
        <f t="shared" si="1"/>
        <v>2003</v>
      </c>
      <c r="B49" s="18">
        <v>1862.45</v>
      </c>
      <c r="C49" s="19">
        <v>1938.379</v>
      </c>
      <c r="D49" s="8">
        <f t="shared" si="0"/>
        <v>-75.92899999999986</v>
      </c>
    </row>
    <row r="50" spans="1:4" ht="12.75">
      <c r="A50" s="7">
        <f t="shared" si="1"/>
        <v>2004</v>
      </c>
      <c r="B50" s="18">
        <v>2043.878</v>
      </c>
      <c r="C50" s="19">
        <v>1995.774</v>
      </c>
      <c r="D50" s="8">
        <f t="shared" si="0"/>
        <v>48.10400000000004</v>
      </c>
    </row>
    <row r="51" spans="1:4" ht="12.75">
      <c r="A51" s="7">
        <f t="shared" si="1"/>
        <v>2005</v>
      </c>
      <c r="B51" s="18">
        <v>2008.45</v>
      </c>
      <c r="C51" s="19">
        <v>2021.542</v>
      </c>
      <c r="D51" s="8">
        <f t="shared" si="0"/>
        <v>-13.09199999999987</v>
      </c>
    </row>
    <row r="52" spans="1:4" ht="12.75">
      <c r="A52" s="4">
        <f t="shared" si="1"/>
        <v>2006</v>
      </c>
      <c r="B52" s="26">
        <v>1984.29</v>
      </c>
      <c r="C52" s="28">
        <v>2044.848</v>
      </c>
      <c r="D52" s="29">
        <f t="shared" si="0"/>
        <v>-60.55799999999999</v>
      </c>
    </row>
    <row r="54" spans="1:4" ht="42" customHeight="1">
      <c r="A54" s="34" t="s">
        <v>16</v>
      </c>
      <c r="B54" s="34"/>
      <c r="C54" s="34"/>
      <c r="D54" s="34"/>
    </row>
    <row r="55" spans="1:2" ht="12.75">
      <c r="A55" s="9"/>
      <c r="B55" s="9"/>
    </row>
    <row r="60" ht="12.75">
      <c r="C60" s="17"/>
    </row>
  </sheetData>
  <mergeCells count="1">
    <mergeCell ref="A54:D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E55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20</v>
      </c>
    </row>
    <row r="3" spans="1:4" s="24" customFormat="1" ht="12.75">
      <c r="A3" s="4" t="s">
        <v>0</v>
      </c>
      <c r="B3" s="5" t="s">
        <v>4</v>
      </c>
      <c r="C3" s="35" t="s">
        <v>11</v>
      </c>
      <c r="D3" s="35"/>
    </row>
    <row r="4" spans="2:4" ht="12.75">
      <c r="B4" s="2" t="s">
        <v>1</v>
      </c>
      <c r="C4" s="22" t="s">
        <v>1</v>
      </c>
      <c r="D4" s="2" t="s">
        <v>5</v>
      </c>
    </row>
    <row r="6" spans="1:4" ht="12.75">
      <c r="A6" s="7">
        <v>1960</v>
      </c>
      <c r="B6" s="19">
        <v>815.354</v>
      </c>
      <c r="C6" s="19">
        <v>203.11</v>
      </c>
      <c r="D6" s="19">
        <f aca="true" t="shared" si="0" ref="D6:D52">C6/B6*365</f>
        <v>90.92388091552871</v>
      </c>
    </row>
    <row r="7" spans="1:4" ht="12.75">
      <c r="A7" s="7">
        <f aca="true" t="shared" si="1" ref="A7:A52">A6+1</f>
        <v>1961</v>
      </c>
      <c r="B7" s="19">
        <v>816.802</v>
      </c>
      <c r="C7" s="19">
        <v>181.979</v>
      </c>
      <c r="D7" s="19">
        <f t="shared" si="0"/>
        <v>81.31999554359564</v>
      </c>
    </row>
    <row r="8" spans="1:4" ht="12.75">
      <c r="A8" s="7">
        <f t="shared" si="1"/>
        <v>1962</v>
      </c>
      <c r="B8" s="19">
        <v>837.79</v>
      </c>
      <c r="C8" s="19">
        <v>189.795</v>
      </c>
      <c r="D8" s="19">
        <f t="shared" si="0"/>
        <v>82.68799460485324</v>
      </c>
    </row>
    <row r="9" spans="1:4" ht="12.75">
      <c r="A9" s="7">
        <f t="shared" si="1"/>
        <v>1963</v>
      </c>
      <c r="B9" s="19">
        <v>852.14</v>
      </c>
      <c r="C9" s="19">
        <v>192.646</v>
      </c>
      <c r="D9" s="19">
        <f t="shared" si="0"/>
        <v>82.516710869106</v>
      </c>
    </row>
    <row r="10" spans="1:4" ht="12.75">
      <c r="A10" s="7">
        <f t="shared" si="1"/>
        <v>1964</v>
      </c>
      <c r="B10" s="19">
        <v>895.825</v>
      </c>
      <c r="C10" s="19">
        <v>193.773</v>
      </c>
      <c r="D10" s="19">
        <f t="shared" si="0"/>
        <v>78.9519660648006</v>
      </c>
    </row>
    <row r="11" spans="1:4" ht="12.75">
      <c r="A11" s="7">
        <f t="shared" si="1"/>
        <v>1965</v>
      </c>
      <c r="B11" s="19">
        <v>932.062</v>
      </c>
      <c r="C11" s="19">
        <v>159.141</v>
      </c>
      <c r="D11" s="19">
        <f t="shared" si="0"/>
        <v>62.32038748495272</v>
      </c>
    </row>
    <row r="12" spans="1:4" ht="12.75">
      <c r="A12" s="7">
        <f t="shared" si="1"/>
        <v>1966</v>
      </c>
      <c r="B12" s="19">
        <v>956.596</v>
      </c>
      <c r="C12" s="19">
        <v>189.474</v>
      </c>
      <c r="D12" s="19">
        <f t="shared" si="0"/>
        <v>72.2959431149618</v>
      </c>
    </row>
    <row r="13" spans="1:4" ht="12.75">
      <c r="A13" s="7">
        <f t="shared" si="1"/>
        <v>1967</v>
      </c>
      <c r="B13" s="19">
        <v>987.607</v>
      </c>
      <c r="C13" s="19">
        <v>213.316</v>
      </c>
      <c r="D13" s="19">
        <f t="shared" si="0"/>
        <v>78.83737154556418</v>
      </c>
    </row>
    <row r="14" spans="1:4" ht="12.75">
      <c r="A14" s="7">
        <f t="shared" si="1"/>
        <v>1968</v>
      </c>
      <c r="B14" s="19">
        <v>1020.053</v>
      </c>
      <c r="C14" s="19">
        <v>243.671</v>
      </c>
      <c r="D14" s="19">
        <f t="shared" si="0"/>
        <v>87.19146456115514</v>
      </c>
    </row>
    <row r="15" spans="1:4" ht="12.75">
      <c r="A15" s="7">
        <f t="shared" si="1"/>
        <v>1969</v>
      </c>
      <c r="B15" s="19">
        <v>1068.787</v>
      </c>
      <c r="C15" s="19">
        <v>227.781</v>
      </c>
      <c r="D15" s="19">
        <f t="shared" si="0"/>
        <v>77.7891806318752</v>
      </c>
    </row>
    <row r="16" spans="1:4" ht="12.75">
      <c r="A16" s="7">
        <f t="shared" si="1"/>
        <v>1970</v>
      </c>
      <c r="B16" s="19">
        <v>1108.029</v>
      </c>
      <c r="C16" s="19">
        <v>192.883</v>
      </c>
      <c r="D16" s="19">
        <f t="shared" si="0"/>
        <v>63.538314430398486</v>
      </c>
    </row>
    <row r="17" spans="1:4" ht="12.75">
      <c r="A17" s="7">
        <f t="shared" si="1"/>
        <v>1971</v>
      </c>
      <c r="B17" s="19">
        <v>1150.046</v>
      </c>
      <c r="C17" s="19">
        <v>217.525</v>
      </c>
      <c r="D17" s="19">
        <f t="shared" si="0"/>
        <v>69.0377819669822</v>
      </c>
    </row>
    <row r="18" spans="1:4" ht="12.75">
      <c r="A18" s="7">
        <f t="shared" si="1"/>
        <v>1972</v>
      </c>
      <c r="B18" s="19">
        <v>1173.677</v>
      </c>
      <c r="C18" s="19">
        <v>180.277</v>
      </c>
      <c r="D18" s="19">
        <f t="shared" si="0"/>
        <v>56.06406617834378</v>
      </c>
    </row>
    <row r="19" spans="1:4" ht="12.75">
      <c r="A19" s="7">
        <f t="shared" si="1"/>
        <v>1973</v>
      </c>
      <c r="B19" s="19">
        <v>1229.864</v>
      </c>
      <c r="C19" s="19">
        <v>191.78</v>
      </c>
      <c r="D19" s="19">
        <f t="shared" si="0"/>
        <v>56.91661842285001</v>
      </c>
    </row>
    <row r="20" spans="1:4" ht="12.75">
      <c r="A20" s="7">
        <f t="shared" si="1"/>
        <v>1974</v>
      </c>
      <c r="B20" s="19">
        <v>1190.51</v>
      </c>
      <c r="C20" s="19">
        <v>198.933</v>
      </c>
      <c r="D20" s="19">
        <f t="shared" si="0"/>
        <v>60.991125652031485</v>
      </c>
    </row>
    <row r="21" spans="1:4" ht="12.75">
      <c r="A21" s="7">
        <f t="shared" si="1"/>
        <v>1975</v>
      </c>
      <c r="B21" s="19">
        <v>1212.115</v>
      </c>
      <c r="C21" s="19">
        <v>218.928</v>
      </c>
      <c r="D21" s="19">
        <f t="shared" si="0"/>
        <v>65.92503186578831</v>
      </c>
    </row>
    <row r="22" spans="1:4" ht="12.75">
      <c r="A22" s="7">
        <f t="shared" si="1"/>
        <v>1976</v>
      </c>
      <c r="B22" s="19">
        <v>1273.217</v>
      </c>
      <c r="C22" s="19">
        <v>279.947</v>
      </c>
      <c r="D22" s="19">
        <f t="shared" si="0"/>
        <v>80.2539197952902</v>
      </c>
    </row>
    <row r="23" spans="1:4" ht="12.75">
      <c r="A23" s="7">
        <f t="shared" si="1"/>
        <v>1977</v>
      </c>
      <c r="B23" s="19">
        <v>1319.955</v>
      </c>
      <c r="C23" s="19">
        <v>277.978</v>
      </c>
      <c r="D23" s="19">
        <f t="shared" si="0"/>
        <v>76.8677492793315</v>
      </c>
    </row>
    <row r="24" spans="1:4" ht="12.75">
      <c r="A24" s="7">
        <f t="shared" si="1"/>
        <v>1978</v>
      </c>
      <c r="B24" s="19">
        <v>1380.421</v>
      </c>
      <c r="C24" s="19">
        <v>333.022</v>
      </c>
      <c r="D24" s="19">
        <f t="shared" si="0"/>
        <v>88.05504262829963</v>
      </c>
    </row>
    <row r="25" spans="1:4" ht="12.75">
      <c r="A25" s="7">
        <f t="shared" si="1"/>
        <v>1979</v>
      </c>
      <c r="B25" s="19">
        <v>1416.397</v>
      </c>
      <c r="C25" s="19">
        <v>327.733</v>
      </c>
      <c r="D25" s="19">
        <f t="shared" si="0"/>
        <v>84.45551988602067</v>
      </c>
    </row>
    <row r="26" spans="1:4" ht="12.75">
      <c r="A26" s="7">
        <f t="shared" si="1"/>
        <v>1980</v>
      </c>
      <c r="B26" s="19">
        <v>1440.033</v>
      </c>
      <c r="C26" s="19">
        <v>307.854</v>
      </c>
      <c r="D26" s="19">
        <f t="shared" si="0"/>
        <v>78.03064929762027</v>
      </c>
    </row>
    <row r="27" spans="1:4" ht="12.75">
      <c r="A27" s="7">
        <f t="shared" si="1"/>
        <v>1981</v>
      </c>
      <c r="B27" s="19">
        <v>1457.943</v>
      </c>
      <c r="C27" s="19">
        <v>331.476</v>
      </c>
      <c r="D27" s="19">
        <f t="shared" si="0"/>
        <v>82.98591920260257</v>
      </c>
    </row>
    <row r="28" spans="1:4" ht="12.75">
      <c r="A28" s="7">
        <f t="shared" si="1"/>
        <v>1982</v>
      </c>
      <c r="B28" s="19">
        <v>1474.768</v>
      </c>
      <c r="C28" s="19">
        <v>388.918</v>
      </c>
      <c r="D28" s="19">
        <f t="shared" si="0"/>
        <v>96.25586532932637</v>
      </c>
    </row>
    <row r="29" spans="1:4" ht="12.75">
      <c r="A29" s="7">
        <f t="shared" si="1"/>
        <v>1983</v>
      </c>
      <c r="B29" s="19">
        <v>1501.008</v>
      </c>
      <c r="C29" s="19">
        <v>347.775</v>
      </c>
      <c r="D29" s="19">
        <f t="shared" si="0"/>
        <v>84.56842002174538</v>
      </c>
    </row>
    <row r="30" spans="1:4" ht="12.75">
      <c r="A30" s="7">
        <f t="shared" si="1"/>
        <v>1984</v>
      </c>
      <c r="B30" s="19">
        <v>1549.108</v>
      </c>
      <c r="C30" s="19">
        <v>427.536</v>
      </c>
      <c r="D30" s="19">
        <f t="shared" si="0"/>
        <v>100.73580408854644</v>
      </c>
    </row>
    <row r="31" spans="1:4" ht="12.75">
      <c r="A31" s="7">
        <f t="shared" si="1"/>
        <v>1985</v>
      </c>
      <c r="B31" s="19">
        <v>1552.816</v>
      </c>
      <c r="C31" s="19">
        <v>518.189</v>
      </c>
      <c r="D31" s="19">
        <f t="shared" si="0"/>
        <v>121.80386150065429</v>
      </c>
    </row>
    <row r="32" spans="1:4" ht="12.75">
      <c r="A32" s="7">
        <f t="shared" si="1"/>
        <v>1986</v>
      </c>
      <c r="B32" s="19">
        <v>1601.692</v>
      </c>
      <c r="C32" s="19">
        <v>572.277</v>
      </c>
      <c r="D32" s="19">
        <f t="shared" si="0"/>
        <v>130.41277911109003</v>
      </c>
    </row>
    <row r="33" spans="1:4" ht="12.75">
      <c r="A33" s="7">
        <f t="shared" si="1"/>
        <v>1987</v>
      </c>
      <c r="B33" s="19">
        <v>1640.041</v>
      </c>
      <c r="C33" s="19">
        <v>527.231</v>
      </c>
      <c r="D33" s="19">
        <f t="shared" si="0"/>
        <v>117.33811227890034</v>
      </c>
    </row>
    <row r="34" spans="1:4" ht="12.75">
      <c r="A34" s="7">
        <f t="shared" si="1"/>
        <v>1988</v>
      </c>
      <c r="B34" s="19">
        <v>1621.152</v>
      </c>
      <c r="C34" s="19">
        <v>449.073</v>
      </c>
      <c r="D34" s="19">
        <f t="shared" si="0"/>
        <v>101.10812866406111</v>
      </c>
    </row>
    <row r="35" spans="1:4" ht="12.75">
      <c r="A35" s="7">
        <f t="shared" si="1"/>
        <v>1989</v>
      </c>
      <c r="B35" s="19">
        <v>1677.121</v>
      </c>
      <c r="C35" s="19">
        <v>439.309</v>
      </c>
      <c r="D35" s="19">
        <f t="shared" si="0"/>
        <v>95.60895427342452</v>
      </c>
    </row>
    <row r="36" spans="1:4" ht="12.75">
      <c r="A36" s="7">
        <f t="shared" si="1"/>
        <v>1990</v>
      </c>
      <c r="B36" s="19">
        <v>1706.757</v>
      </c>
      <c r="C36" s="19">
        <v>492.422</v>
      </c>
      <c r="D36" s="19">
        <f t="shared" si="0"/>
        <v>105.30733431882804</v>
      </c>
    </row>
    <row r="37" spans="1:4" ht="12.75">
      <c r="A37" s="7">
        <f t="shared" si="1"/>
        <v>1991</v>
      </c>
      <c r="B37" s="19">
        <v>1713.348</v>
      </c>
      <c r="C37" s="19">
        <v>483.209</v>
      </c>
      <c r="D37" s="19">
        <f t="shared" si="0"/>
        <v>102.9395575212975</v>
      </c>
    </row>
    <row r="38" spans="1:4" ht="12.75">
      <c r="A38" s="7">
        <f t="shared" si="1"/>
        <v>1992</v>
      </c>
      <c r="B38" s="19">
        <v>1736.575</v>
      </c>
      <c r="C38" s="19">
        <v>518.37</v>
      </c>
      <c r="D38" s="19">
        <f t="shared" si="0"/>
        <v>108.95299655931936</v>
      </c>
    </row>
    <row r="39" spans="1:4" ht="12.75">
      <c r="A39" s="7">
        <f t="shared" si="1"/>
        <v>1993</v>
      </c>
      <c r="B39" s="19">
        <v>1739.493</v>
      </c>
      <c r="C39" s="19">
        <v>481.562</v>
      </c>
      <c r="D39" s="19">
        <f t="shared" si="0"/>
        <v>101.04675902691187</v>
      </c>
    </row>
    <row r="40" spans="1:4" ht="12.75">
      <c r="A40" s="7">
        <f t="shared" si="1"/>
        <v>1994</v>
      </c>
      <c r="B40" s="19">
        <v>1762.277</v>
      </c>
      <c r="C40" s="19">
        <v>476.373</v>
      </c>
      <c r="D40" s="19">
        <f t="shared" si="0"/>
        <v>98.665615564409</v>
      </c>
    </row>
    <row r="41" spans="1:4" ht="12.75">
      <c r="A41" s="7">
        <f t="shared" si="1"/>
        <v>1995</v>
      </c>
      <c r="B41" s="19">
        <v>1739.23</v>
      </c>
      <c r="C41" s="19">
        <v>435.471</v>
      </c>
      <c r="D41" s="19">
        <f t="shared" si="0"/>
        <v>91.3892440907758</v>
      </c>
    </row>
    <row r="42" spans="1:4" ht="12.75">
      <c r="A42" s="7">
        <f t="shared" si="1"/>
        <v>1996</v>
      </c>
      <c r="B42" s="19">
        <v>1808.15</v>
      </c>
      <c r="C42" s="19">
        <v>486.704</v>
      </c>
      <c r="D42" s="19">
        <f t="shared" si="0"/>
        <v>98.24791084810441</v>
      </c>
    </row>
    <row r="43" spans="1:4" ht="12.75">
      <c r="A43" s="7">
        <f t="shared" si="1"/>
        <v>1997</v>
      </c>
      <c r="B43" s="19">
        <v>1820.344</v>
      </c>
      <c r="C43" s="19">
        <v>540.915</v>
      </c>
      <c r="D43" s="19">
        <f t="shared" si="0"/>
        <v>108.45970596766324</v>
      </c>
    </row>
    <row r="44" spans="1:4" ht="12.75">
      <c r="A44" s="7">
        <f t="shared" si="1"/>
        <v>1998</v>
      </c>
      <c r="B44" s="19">
        <v>1834.133</v>
      </c>
      <c r="C44" s="19">
        <v>580.567</v>
      </c>
      <c r="D44" s="19">
        <f t="shared" si="0"/>
        <v>115.5352174569674</v>
      </c>
    </row>
    <row r="45" spans="1:4" ht="12.75">
      <c r="A45" s="7">
        <f t="shared" si="1"/>
        <v>1999</v>
      </c>
      <c r="B45" s="19">
        <v>1853.33</v>
      </c>
      <c r="C45" s="19">
        <v>587.323</v>
      </c>
      <c r="D45" s="19">
        <f t="shared" si="0"/>
        <v>115.66903627524509</v>
      </c>
    </row>
    <row r="46" spans="1:4" ht="12.75">
      <c r="A46" s="7">
        <f t="shared" si="1"/>
        <v>2000</v>
      </c>
      <c r="B46" s="19">
        <v>1856.925</v>
      </c>
      <c r="C46" s="19">
        <v>566.792</v>
      </c>
      <c r="D46" s="19">
        <f t="shared" si="0"/>
        <v>111.40949688328826</v>
      </c>
    </row>
    <row r="47" spans="1:4" ht="12.75">
      <c r="A47" s="7">
        <f t="shared" si="1"/>
        <v>2001</v>
      </c>
      <c r="B47" s="19">
        <v>1898.764</v>
      </c>
      <c r="C47" s="19">
        <v>538.678</v>
      </c>
      <c r="D47" s="19">
        <f t="shared" si="0"/>
        <v>103.55024110421306</v>
      </c>
    </row>
    <row r="48" spans="1:4" ht="12.75">
      <c r="A48" s="7">
        <f t="shared" si="1"/>
        <v>2002</v>
      </c>
      <c r="B48" s="19">
        <v>1909.386</v>
      </c>
      <c r="C48" s="19">
        <v>446.442</v>
      </c>
      <c r="D48" s="19">
        <f t="shared" si="0"/>
        <v>85.34226709528613</v>
      </c>
    </row>
    <row r="49" spans="1:4" ht="12.75">
      <c r="A49" s="7">
        <f t="shared" si="1"/>
        <v>2003</v>
      </c>
      <c r="B49" s="19">
        <v>1938.379</v>
      </c>
      <c r="C49" s="19">
        <v>358.094</v>
      </c>
      <c r="D49" s="19">
        <f t="shared" si="0"/>
        <v>67.42969770101719</v>
      </c>
    </row>
    <row r="50" spans="1:4" ht="12.75">
      <c r="A50" s="7">
        <f t="shared" si="1"/>
        <v>2004</v>
      </c>
      <c r="B50" s="19">
        <v>1995.774</v>
      </c>
      <c r="C50" s="19">
        <v>402.884</v>
      </c>
      <c r="D50" s="19">
        <f t="shared" si="0"/>
        <v>73.68202010848924</v>
      </c>
    </row>
    <row r="51" spans="1:4" ht="12.75">
      <c r="A51" s="7">
        <f t="shared" si="1"/>
        <v>2005</v>
      </c>
      <c r="B51" s="19">
        <v>2021.542</v>
      </c>
      <c r="C51" s="19">
        <v>382.817</v>
      </c>
      <c r="D51" s="19">
        <f t="shared" si="0"/>
        <v>69.11961512548342</v>
      </c>
    </row>
    <row r="52" spans="1:4" ht="12.75">
      <c r="A52" s="4">
        <f t="shared" si="1"/>
        <v>2006</v>
      </c>
      <c r="B52" s="28">
        <v>2044.848</v>
      </c>
      <c r="C52" s="28">
        <v>319.102</v>
      </c>
      <c r="D52" s="28">
        <f t="shared" si="0"/>
        <v>56.958869314491835</v>
      </c>
    </row>
    <row r="54" spans="1:5" ht="36.75" customHeight="1">
      <c r="A54" s="34" t="s">
        <v>12</v>
      </c>
      <c r="B54" s="34"/>
      <c r="C54" s="34"/>
      <c r="D54" s="34"/>
      <c r="E54" s="34"/>
    </row>
    <row r="55" ht="12.75">
      <c r="A55" s="9"/>
    </row>
  </sheetData>
  <mergeCells count="2">
    <mergeCell ref="C3:D3"/>
    <mergeCell ref="A54:E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H38"/>
  <sheetViews>
    <sheetView zoomScaleSheetLayoutView="85" workbookViewId="0" topLeftCell="A1">
      <selection activeCell="A1" sqref="A1:F1"/>
    </sheetView>
  </sheetViews>
  <sheetFormatPr defaultColWidth="9.140625" defaultRowHeight="12.75"/>
  <cols>
    <col min="1" max="1" width="5.140625" style="7" customWidth="1"/>
    <col min="2" max="2" width="2.140625" style="7" customWidth="1"/>
    <col min="3" max="3" width="20.140625" style="2" customWidth="1"/>
    <col min="4" max="4" width="18.140625" style="2" bestFit="1" customWidth="1"/>
    <col min="5" max="5" width="17.28125" style="3" customWidth="1"/>
    <col min="6" max="6" width="13.8515625" style="0" customWidth="1"/>
    <col min="7" max="7" width="12.8515625" style="0" customWidth="1"/>
    <col min="8" max="8" width="10.7109375" style="0" customWidth="1"/>
  </cols>
  <sheetData>
    <row r="1" spans="1:6" ht="24.75" customHeight="1">
      <c r="A1" s="37" t="s">
        <v>17</v>
      </c>
      <c r="B1" s="37"/>
      <c r="C1" s="37"/>
      <c r="D1" s="37"/>
      <c r="E1" s="37"/>
      <c r="F1" s="37"/>
    </row>
    <row r="3" spans="1:8" s="24" customFormat="1" ht="24.75" customHeight="1">
      <c r="A3" s="13" t="s">
        <v>0</v>
      </c>
      <c r="B3" s="13"/>
      <c r="C3" s="6" t="s">
        <v>3</v>
      </c>
      <c r="D3" s="6" t="s">
        <v>18</v>
      </c>
      <c r="E3" s="14" t="s">
        <v>13</v>
      </c>
      <c r="F3" s="30"/>
      <c r="G3" s="30"/>
      <c r="H3" s="30"/>
    </row>
    <row r="4" spans="3:8" ht="12.75">
      <c r="C4" s="2" t="s">
        <v>1</v>
      </c>
      <c r="D4" s="2" t="s">
        <v>1</v>
      </c>
      <c r="E4" s="3" t="s">
        <v>1</v>
      </c>
      <c r="F4" s="36"/>
      <c r="G4" s="36"/>
      <c r="H4" s="36"/>
    </row>
    <row r="6" spans="1:8" ht="12.75">
      <c r="A6" s="7">
        <v>1980</v>
      </c>
      <c r="C6" s="10">
        <v>168.648</v>
      </c>
      <c r="D6" s="10">
        <v>0.889035</v>
      </c>
      <c r="E6" s="10">
        <v>60.737</v>
      </c>
      <c r="F6" s="10"/>
      <c r="G6" s="8"/>
      <c r="H6" s="8"/>
    </row>
    <row r="7" spans="1:8" ht="12.75">
      <c r="A7" s="7">
        <f aca="true" t="shared" si="0" ref="A7:A32">A6+1</f>
        <v>1981</v>
      </c>
      <c r="C7" s="10">
        <v>206.223</v>
      </c>
      <c r="D7" s="10">
        <v>2.184486</v>
      </c>
      <c r="E7" s="10">
        <v>50.72</v>
      </c>
      <c r="F7" s="10"/>
      <c r="G7" s="8"/>
      <c r="H7" s="8"/>
    </row>
    <row r="8" spans="1:8" ht="12.75">
      <c r="A8" s="7">
        <f t="shared" si="0"/>
        <v>1982</v>
      </c>
      <c r="C8" s="10">
        <v>209.181</v>
      </c>
      <c r="D8" s="10">
        <v>3.55614</v>
      </c>
      <c r="E8" s="10">
        <v>46.264</v>
      </c>
      <c r="F8" s="10"/>
      <c r="G8" s="8"/>
      <c r="H8" s="8"/>
    </row>
    <row r="9" spans="1:8" ht="12.75">
      <c r="A9" s="7">
        <f t="shared" si="0"/>
        <v>1983</v>
      </c>
      <c r="C9" s="10">
        <v>106.031</v>
      </c>
      <c r="D9" s="10">
        <v>4.06416</v>
      </c>
      <c r="E9" s="10">
        <v>47.917</v>
      </c>
      <c r="F9" s="10"/>
      <c r="G9" s="8"/>
      <c r="H9" s="8"/>
    </row>
    <row r="10" spans="1:8" ht="12.75">
      <c r="A10" s="7">
        <f t="shared" si="0"/>
        <v>1984</v>
      </c>
      <c r="C10" s="10">
        <v>194.881</v>
      </c>
      <c r="D10" s="10">
        <v>5.893032</v>
      </c>
      <c r="E10" s="10">
        <v>46.999</v>
      </c>
      <c r="F10" s="10"/>
      <c r="G10" s="8"/>
      <c r="H10" s="8"/>
    </row>
    <row r="11" spans="1:8" ht="12.75">
      <c r="A11" s="7">
        <f t="shared" si="0"/>
        <v>1985</v>
      </c>
      <c r="C11" s="10">
        <v>225.447</v>
      </c>
      <c r="D11" s="10">
        <v>6.883671</v>
      </c>
      <c r="E11" s="10">
        <v>31.176</v>
      </c>
      <c r="F11" s="10"/>
      <c r="G11" s="8"/>
      <c r="H11" s="8"/>
    </row>
    <row r="12" spans="1:8" ht="12.75">
      <c r="A12" s="7">
        <f t="shared" si="0"/>
        <v>1986</v>
      </c>
      <c r="C12" s="10">
        <v>208.944</v>
      </c>
      <c r="D12" s="10">
        <v>7.36603599</v>
      </c>
      <c r="E12" s="10">
        <v>37.911</v>
      </c>
      <c r="F12" s="10"/>
      <c r="G12" s="8"/>
      <c r="H12" s="8"/>
    </row>
    <row r="13" spans="1:8" ht="12.75">
      <c r="A13" s="7">
        <f t="shared" si="0"/>
        <v>1987</v>
      </c>
      <c r="C13" s="10">
        <v>181.143</v>
      </c>
      <c r="D13" s="10">
        <v>7.090689149999999</v>
      </c>
      <c r="E13" s="10">
        <v>43.599</v>
      </c>
      <c r="F13" s="10"/>
      <c r="G13" s="8"/>
      <c r="H13" s="8"/>
    </row>
    <row r="14" spans="1:8" ht="12.75">
      <c r="A14" s="7">
        <f t="shared" si="0"/>
        <v>1988</v>
      </c>
      <c r="C14" s="10">
        <v>125.194</v>
      </c>
      <c r="D14" s="10">
        <v>7.3015174499999995</v>
      </c>
      <c r="E14" s="10">
        <v>51.525</v>
      </c>
      <c r="F14" s="10"/>
      <c r="G14" s="8"/>
      <c r="H14" s="8"/>
    </row>
    <row r="15" spans="1:8" ht="12.75">
      <c r="A15" s="7">
        <f t="shared" si="0"/>
        <v>1989</v>
      </c>
      <c r="C15" s="10">
        <v>191.32</v>
      </c>
      <c r="D15" s="10">
        <v>8.16515145</v>
      </c>
      <c r="E15" s="10">
        <v>60.132</v>
      </c>
      <c r="F15" s="10"/>
      <c r="G15" s="8"/>
      <c r="H15" s="8"/>
    </row>
    <row r="16" spans="1:8" ht="12.75">
      <c r="A16" s="7">
        <f t="shared" si="0"/>
        <v>1990</v>
      </c>
      <c r="C16" s="10">
        <v>201.534</v>
      </c>
      <c r="D16" s="10">
        <v>8.86672707</v>
      </c>
      <c r="E16" s="10">
        <v>43.858</v>
      </c>
      <c r="F16" s="10"/>
      <c r="G16" s="8"/>
      <c r="H16" s="8"/>
    </row>
    <row r="17" spans="1:8" ht="12.75">
      <c r="A17" s="7">
        <f t="shared" si="0"/>
        <v>1991</v>
      </c>
      <c r="C17" s="10">
        <v>189.868</v>
      </c>
      <c r="D17" s="10">
        <v>10.11620226</v>
      </c>
      <c r="E17" s="10">
        <v>40.233</v>
      </c>
      <c r="F17" s="10"/>
      <c r="G17" s="8"/>
      <c r="H17" s="8"/>
    </row>
    <row r="18" spans="1:8" ht="12.75">
      <c r="A18" s="7">
        <f t="shared" si="0"/>
        <v>1992</v>
      </c>
      <c r="C18" s="10">
        <v>240.719</v>
      </c>
      <c r="D18" s="10">
        <v>10.80837951</v>
      </c>
      <c r="E18" s="10">
        <v>42.249</v>
      </c>
      <c r="F18" s="10"/>
      <c r="G18" s="8"/>
      <c r="H18" s="8"/>
    </row>
    <row r="19" spans="1:8" ht="12.75">
      <c r="A19" s="7">
        <f t="shared" si="0"/>
        <v>1993</v>
      </c>
      <c r="C19" s="10">
        <v>160.986</v>
      </c>
      <c r="D19" s="10">
        <v>11.64026226</v>
      </c>
      <c r="E19" s="10">
        <v>33.741</v>
      </c>
      <c r="F19" s="10"/>
      <c r="G19" s="8"/>
      <c r="H19" s="8"/>
    </row>
    <row r="20" spans="1:8" ht="12.75">
      <c r="A20" s="7">
        <f t="shared" si="0"/>
        <v>1994</v>
      </c>
      <c r="C20" s="10">
        <v>255.295</v>
      </c>
      <c r="D20" s="10">
        <v>13.53339879</v>
      </c>
      <c r="E20" s="10">
        <v>55.311</v>
      </c>
      <c r="F20" s="10"/>
      <c r="G20" s="8"/>
      <c r="H20" s="8"/>
    </row>
    <row r="21" spans="1:8" ht="12.75">
      <c r="A21" s="7">
        <f t="shared" si="0"/>
        <v>1995</v>
      </c>
      <c r="C21" s="10">
        <v>187.97</v>
      </c>
      <c r="D21" s="10">
        <v>10.05066768</v>
      </c>
      <c r="E21" s="10">
        <v>56.589</v>
      </c>
      <c r="F21" s="10"/>
      <c r="G21" s="8"/>
      <c r="H21" s="8"/>
    </row>
    <row r="22" spans="1:8" ht="12.75">
      <c r="A22" s="7">
        <f t="shared" si="0"/>
        <v>1996</v>
      </c>
      <c r="C22" s="10">
        <v>234.518</v>
      </c>
      <c r="D22" s="10">
        <v>10.88991672</v>
      </c>
      <c r="E22" s="10">
        <v>45.655</v>
      </c>
      <c r="F22" s="10"/>
      <c r="G22" s="8"/>
      <c r="H22" s="8"/>
    </row>
    <row r="23" spans="1:8" ht="12.75">
      <c r="A23" s="7">
        <f t="shared" si="0"/>
        <v>1997</v>
      </c>
      <c r="C23" s="10">
        <v>233.864</v>
      </c>
      <c r="D23" s="10">
        <v>12.22067511</v>
      </c>
      <c r="E23" s="10">
        <v>38.214</v>
      </c>
      <c r="F23" s="10"/>
      <c r="G23" s="8"/>
      <c r="H23" s="8"/>
    </row>
    <row r="24" spans="1:8" ht="12.75">
      <c r="A24" s="7">
        <f t="shared" si="0"/>
        <v>1998</v>
      </c>
      <c r="C24" s="10">
        <v>247.882</v>
      </c>
      <c r="D24" s="10">
        <v>13.355845799999999</v>
      </c>
      <c r="E24" s="10">
        <v>50.401</v>
      </c>
      <c r="F24" s="10"/>
      <c r="G24" s="8"/>
      <c r="H24" s="8"/>
    </row>
    <row r="25" spans="1:8" ht="12.75">
      <c r="A25" s="7">
        <f t="shared" si="0"/>
        <v>1999</v>
      </c>
      <c r="C25" s="10">
        <v>239.549</v>
      </c>
      <c r="D25" s="10">
        <v>14.37086976</v>
      </c>
      <c r="E25" s="10">
        <v>49.191</v>
      </c>
      <c r="F25" s="10"/>
      <c r="G25" s="8"/>
      <c r="H25" s="8"/>
    </row>
    <row r="26" spans="1:8" ht="12.75">
      <c r="A26" s="7">
        <f t="shared" si="0"/>
        <v>2000</v>
      </c>
      <c r="C26" s="10">
        <v>251.854</v>
      </c>
      <c r="D26" s="10">
        <v>15.941413590000002</v>
      </c>
      <c r="E26" s="10">
        <v>49.313</v>
      </c>
      <c r="F26" s="10"/>
      <c r="G26" s="8"/>
      <c r="H26" s="8"/>
    </row>
    <row r="27" spans="1:8" ht="12.75">
      <c r="A27" s="7">
        <f t="shared" si="0"/>
        <v>2001</v>
      </c>
      <c r="C27" s="10">
        <v>241.377</v>
      </c>
      <c r="D27" s="10">
        <v>17.93183595</v>
      </c>
      <c r="E27" s="10">
        <v>48.383</v>
      </c>
      <c r="F27" s="10"/>
      <c r="G27" s="8"/>
      <c r="H27" s="8"/>
    </row>
    <row r="28" spans="1:8" ht="12.75">
      <c r="A28" s="7">
        <f t="shared" si="0"/>
        <v>2002</v>
      </c>
      <c r="C28" s="10">
        <v>227.767</v>
      </c>
      <c r="D28" s="10">
        <v>25.2866955</v>
      </c>
      <c r="E28" s="10">
        <v>40.334</v>
      </c>
      <c r="F28" s="10"/>
      <c r="G28" s="8"/>
      <c r="H28" s="8"/>
    </row>
    <row r="29" spans="1:8" ht="12.75">
      <c r="A29" s="7">
        <f t="shared" si="0"/>
        <v>2003</v>
      </c>
      <c r="C29" s="10">
        <v>256.278</v>
      </c>
      <c r="D29" s="10">
        <v>29.65693755</v>
      </c>
      <c r="E29" s="10">
        <v>48.258</v>
      </c>
      <c r="F29" s="10"/>
      <c r="G29" s="8"/>
      <c r="H29" s="8"/>
    </row>
    <row r="30" spans="1:8" ht="12.75">
      <c r="A30" s="7">
        <f t="shared" si="0"/>
        <v>2004</v>
      </c>
      <c r="C30" s="10">
        <v>299.914</v>
      </c>
      <c r="D30" s="10">
        <v>33.60730107</v>
      </c>
      <c r="E30" s="10">
        <v>46.079</v>
      </c>
      <c r="F30" s="10"/>
      <c r="G30" s="8"/>
      <c r="H30" s="8"/>
    </row>
    <row r="31" spans="1:8" ht="12.75">
      <c r="A31" s="7">
        <f t="shared" si="0"/>
        <v>2005</v>
      </c>
      <c r="C31" s="10">
        <v>282.26</v>
      </c>
      <c r="D31" s="10">
        <v>40.6416</v>
      </c>
      <c r="E31" s="10">
        <v>51.437</v>
      </c>
      <c r="F31" s="10"/>
      <c r="G31" s="8"/>
      <c r="H31" s="8"/>
    </row>
    <row r="32" spans="1:8" ht="12.75">
      <c r="A32" s="7">
        <f t="shared" si="0"/>
        <v>2006</v>
      </c>
      <c r="C32" s="10">
        <v>267.982</v>
      </c>
      <c r="D32" s="10">
        <v>54.61215</v>
      </c>
      <c r="E32" s="10">
        <v>54.613</v>
      </c>
      <c r="F32" s="10"/>
      <c r="G32" s="8"/>
      <c r="H32" s="8"/>
    </row>
    <row r="33" spans="1:5" ht="12.75">
      <c r="A33" s="4">
        <v>2007</v>
      </c>
      <c r="B33" s="4" t="s">
        <v>6</v>
      </c>
      <c r="C33" s="31"/>
      <c r="D33" s="32">
        <v>69</v>
      </c>
      <c r="E33" s="33">
        <v>57</v>
      </c>
    </row>
    <row r="34" spans="3:5" ht="12.75">
      <c r="C34" s="11"/>
      <c r="D34"/>
      <c r="E34" s="11"/>
    </row>
    <row r="35" spans="1:5" ht="12.75">
      <c r="A35" s="7" t="s">
        <v>19</v>
      </c>
      <c r="C35" s="11"/>
      <c r="D35"/>
      <c r="E35" s="11"/>
    </row>
    <row r="36" spans="3:5" ht="12.75">
      <c r="C36" s="11"/>
      <c r="D36"/>
      <c r="E36" s="11"/>
    </row>
    <row r="37" spans="1:6" ht="66" customHeight="1">
      <c r="A37" s="34" t="s">
        <v>21</v>
      </c>
      <c r="B37" s="34"/>
      <c r="C37" s="34"/>
      <c r="D37" s="34"/>
      <c r="E37" s="34"/>
      <c r="F37" s="34"/>
    </row>
    <row r="38" spans="1:2" ht="12.75">
      <c r="A38" s="9"/>
      <c r="B38" s="9"/>
    </row>
  </sheetData>
  <mergeCells count="3">
    <mergeCell ref="F4:H4"/>
    <mergeCell ref="A1:F1"/>
    <mergeCell ref="A37:F37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Mygatt</dc:creator>
  <cp:keywords/>
  <dc:description/>
  <cp:lastModifiedBy>mroney</cp:lastModifiedBy>
  <cp:lastPrinted>2006-11-02T15:13:40Z</cp:lastPrinted>
  <dcterms:created xsi:type="dcterms:W3CDTF">2006-06-12T15:18:24Z</dcterms:created>
  <dcterms:modified xsi:type="dcterms:W3CDTF">2010-01-07T20:23:12Z</dcterms:modified>
  <cp:category/>
  <cp:version/>
  <cp:contentType/>
  <cp:contentStatus/>
</cp:coreProperties>
</file>